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жамлама тахлил\Коллегия\2023\4 квартал\"/>
    </mc:Choice>
  </mc:AlternateContent>
  <bookViews>
    <workbookView xWindow="0" yWindow="0" windowWidth="28800" windowHeight="11430"/>
  </bookViews>
  <sheets>
    <sheet name="Маълумот" sheetId="4" r:id="rId1"/>
  </sheets>
  <calcPr calcId="162913"/>
</workbook>
</file>

<file path=xl/calcChain.xml><?xml version="1.0" encoding="utf-8"?>
<calcChain xmlns="http://schemas.openxmlformats.org/spreadsheetml/2006/main">
  <c r="U60" i="4" l="1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AC60" i="4"/>
  <c r="AC59" i="4"/>
  <c r="AC58" i="4"/>
  <c r="AC57" i="4"/>
  <c r="AC56" i="4"/>
  <c r="AC55" i="4"/>
  <c r="AC54" i="4"/>
  <c r="AC53" i="4"/>
  <c r="AC52" i="4"/>
  <c r="AC51" i="4"/>
  <c r="AC50" i="4"/>
  <c r="AC49" i="4"/>
  <c r="AC48" i="4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Y11" i="4"/>
  <c r="Y10" i="4"/>
  <c r="Y9" i="4"/>
  <c r="Y8" i="4"/>
  <c r="Y7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AC7" i="4"/>
</calcChain>
</file>

<file path=xl/sharedStrings.xml><?xml version="1.0" encoding="utf-8"?>
<sst xmlns="http://schemas.openxmlformats.org/spreadsheetml/2006/main" count="98" uniqueCount="35">
  <si>
    <t> Субсидия</t>
  </si>
  <si>
    <t>Бюджет маблағлари</t>
  </si>
  <si>
    <t>Давлат мақсадли жамғармалари</t>
  </si>
  <si>
    <t>Бюджетдан ташқари маблағлар</t>
  </si>
  <si>
    <t>Тўғридан-тўғри тузилган шартномалар</t>
  </si>
  <si>
    <t> Тендер</t>
  </si>
  <si>
    <t>Электрон аукцион</t>
  </si>
  <si>
    <t> Электрон дўкон</t>
  </si>
  <si>
    <t xml:space="preserve">Энг яхши таклифни танлаш </t>
  </si>
  <si>
    <t>Қўшкўпир тумани</t>
  </si>
  <si>
    <t>Боғот тумани</t>
  </si>
  <si>
    <t>Урганч шаҳар</t>
  </si>
  <si>
    <t>Хива шаҳар</t>
  </si>
  <si>
    <t>Гурлан тумани</t>
  </si>
  <si>
    <t>Тупроққалъа тумани</t>
  </si>
  <si>
    <t>Урганч тумани</t>
  </si>
  <si>
    <t>Хазорасп тумани</t>
  </si>
  <si>
    <t>Хонқа тумани</t>
  </si>
  <si>
    <t>Хива тумани</t>
  </si>
  <si>
    <t>Шовот тумани</t>
  </si>
  <si>
    <t>Янгиариқ тумани</t>
  </si>
  <si>
    <t>Янгибозор тумани</t>
  </si>
  <si>
    <t>Бошқарма</t>
  </si>
  <si>
    <t>Жами</t>
  </si>
  <si>
    <t>Шартнома сони</t>
  </si>
  <si>
    <t>Шартнома суммаси</t>
  </si>
  <si>
    <t>Касса</t>
  </si>
  <si>
    <t>Жами вилоят бўйича</t>
  </si>
  <si>
    <t>МАЪЛУМОТ</t>
  </si>
  <si>
    <t>Хоразм вилоятида жойлашган бюджет ташкилотлари ва бюджетдан маблағ олувчилар томонидан 2023 йил давомида Давлат бюджети маблағлари ҳисобидан тузилган шартномалар ва уларга асосан амалга оширилган касса харажатлари тўғрисида</t>
  </si>
  <si>
    <t>Худуд номи</t>
  </si>
  <si>
    <t>млн. сўмда</t>
  </si>
  <si>
    <t>31.12.2023 йил ҳолатига</t>
  </si>
  <si>
    <t>жадвал №6</t>
  </si>
  <si>
    <t>Касса %да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</si>
</sst>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1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43" fontId="20" fillId="34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43" fontId="20" fillId="0" borderId="10" xfId="0" applyNumberFormat="1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43" fontId="21" fillId="0" borderId="10" xfId="0" applyNumberFormat="1" applyFont="1" applyBorder="1" applyAlignment="1">
      <alignment vertical="center"/>
    </xf>
    <xf numFmtId="0" fontId="21" fillId="0" borderId="10" xfId="0" applyFont="1" applyBorder="1" applyAlignment="1">
      <alignment horizontal="left" indent="1"/>
    </xf>
    <xf numFmtId="43" fontId="21" fillId="0" borderId="10" xfId="0" applyNumberFormat="1" applyFont="1" applyBorder="1"/>
    <xf numFmtId="0" fontId="21" fillId="0" borderId="0" xfId="0" applyFont="1"/>
    <xf numFmtId="0" fontId="22" fillId="0" borderId="0" xfId="0" applyFont="1"/>
    <xf numFmtId="0" fontId="21" fillId="0" borderId="1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/>
    <xf numFmtId="164" fontId="20" fillId="34" borderId="10" xfId="42" applyNumberFormat="1" applyFont="1" applyFill="1" applyBorder="1" applyAlignment="1">
      <alignment horizontal="center" vertical="center"/>
    </xf>
    <xf numFmtId="164" fontId="20" fillId="0" borderId="10" xfId="42" applyNumberFormat="1" applyFont="1" applyBorder="1" applyAlignment="1">
      <alignment horizontal="center" vertical="center"/>
    </xf>
    <xf numFmtId="164" fontId="21" fillId="0" borderId="10" xfId="42" applyNumberFormat="1" applyFont="1" applyBorder="1" applyAlignment="1">
      <alignment horizontal="center" vertical="center"/>
    </xf>
    <xf numFmtId="164" fontId="20" fillId="34" borderId="10" xfId="0" applyNumberFormat="1" applyFont="1" applyFill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9" fontId="16" fillId="36" borderId="10" xfId="43" applyFont="1" applyFill="1" applyBorder="1" applyAlignment="1">
      <alignment horizontal="center" vertical="center" wrapText="1"/>
    </xf>
    <xf numFmtId="0" fontId="16" fillId="35" borderId="10" xfId="0" applyFont="1" applyFill="1" applyBorder="1" applyAlignment="1">
      <alignment horizontal="center" vertical="center" wrapText="1"/>
    </xf>
    <xf numFmtId="9" fontId="20" fillId="34" borderId="10" xfId="43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164" fontId="18" fillId="0" borderId="0" xfId="42" applyNumberFormat="1" applyFont="1" applyAlignment="1">
      <alignment horizontal="center" vertical="center" wrapText="1"/>
    </xf>
    <xf numFmtId="164" fontId="18" fillId="0" borderId="0" xfId="42" applyNumberFormat="1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оцентный" xfId="43" builtinId="5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C68"/>
  <sheetViews>
    <sheetView tabSelected="1" view="pageBreakPreview" zoomScale="85" zoomScaleNormal="100" zoomScaleSheetLayoutView="85" workbookViewId="0">
      <selection activeCell="G16" sqref="G16"/>
    </sheetView>
  </sheetViews>
  <sheetFormatPr defaultRowHeight="15" outlineLevelRow="1" x14ac:dyDescent="0.25"/>
  <cols>
    <col min="1" max="1" width="20.42578125" customWidth="1"/>
    <col min="2" max="2" width="10.85546875" customWidth="1"/>
    <col min="3" max="3" width="13.140625" bestFit="1" customWidth="1"/>
    <col min="4" max="4" width="13.140625" customWidth="1"/>
    <col min="5" max="5" width="6.42578125" customWidth="1"/>
    <col min="6" max="6" width="8.5703125" customWidth="1"/>
    <col min="7" max="7" width="12.140625" bestFit="1" customWidth="1"/>
    <col min="8" max="8" width="12.140625" customWidth="1"/>
    <col min="9" max="9" width="6.28515625" customWidth="1"/>
    <col min="10" max="10" width="8.42578125" customWidth="1"/>
    <col min="11" max="11" width="13.140625" bestFit="1" customWidth="1"/>
    <col min="12" max="12" width="13.140625" customWidth="1"/>
    <col min="13" max="13" width="7" customWidth="1"/>
    <col min="14" max="14" width="8.7109375" customWidth="1"/>
    <col min="15" max="15" width="13.140625" bestFit="1" customWidth="1"/>
    <col min="16" max="16" width="13.140625" customWidth="1"/>
    <col min="17" max="17" width="6" customWidth="1"/>
    <col min="18" max="18" width="10.5703125" bestFit="1" customWidth="1"/>
    <col min="19" max="20" width="14.42578125" customWidth="1"/>
    <col min="21" max="21" width="6.5703125" customWidth="1"/>
    <col min="22" max="22" width="6.85546875" customWidth="1"/>
    <col min="23" max="23" width="12.140625" bestFit="1" customWidth="1"/>
    <col min="24" max="24" width="12.140625" customWidth="1"/>
    <col min="25" max="25" width="5.85546875" customWidth="1"/>
    <col min="26" max="26" width="10.5703125" bestFit="1" customWidth="1"/>
    <col min="27" max="27" width="14.28515625" customWidth="1"/>
    <col min="28" max="28" width="14.7109375" bestFit="1" customWidth="1"/>
    <col min="29" max="29" width="7.42578125" customWidth="1"/>
  </cols>
  <sheetData>
    <row r="1" spans="1:29" ht="15.75" x14ac:dyDescent="0.25">
      <c r="Y1" s="26" t="s">
        <v>33</v>
      </c>
      <c r="Z1" s="26"/>
      <c r="AA1" s="26"/>
      <c r="AB1" s="26"/>
    </row>
    <row r="2" spans="1:29" ht="60.75" customHeight="1" x14ac:dyDescent="0.25">
      <c r="A2" s="30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9" ht="25.5" x14ac:dyDescent="0.25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9" x14ac:dyDescent="0.25">
      <c r="A4" s="16" t="s">
        <v>32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6" t="s">
        <v>31</v>
      </c>
      <c r="AB4" s="2"/>
    </row>
    <row r="5" spans="1:29" s="1" customFormat="1" ht="30" customHeight="1" x14ac:dyDescent="0.25">
      <c r="A5" s="32" t="s">
        <v>30</v>
      </c>
      <c r="B5" s="32" t="s">
        <v>7</v>
      </c>
      <c r="C5" s="32"/>
      <c r="D5" s="32"/>
      <c r="E5" s="32"/>
      <c r="F5" s="32" t="s">
        <v>6</v>
      </c>
      <c r="G5" s="32"/>
      <c r="H5" s="32"/>
      <c r="I5" s="32"/>
      <c r="J5" s="32" t="s">
        <v>5</v>
      </c>
      <c r="K5" s="32"/>
      <c r="L5" s="32"/>
      <c r="M5" s="32"/>
      <c r="N5" s="32" t="s">
        <v>8</v>
      </c>
      <c r="O5" s="32"/>
      <c r="P5" s="32"/>
      <c r="Q5" s="32"/>
      <c r="R5" s="32" t="s">
        <v>4</v>
      </c>
      <c r="S5" s="32"/>
      <c r="T5" s="32"/>
      <c r="U5" s="32"/>
      <c r="V5" s="32" t="s">
        <v>0</v>
      </c>
      <c r="W5" s="32"/>
      <c r="X5" s="32"/>
      <c r="Y5" s="32"/>
      <c r="Z5" s="27" t="s">
        <v>23</v>
      </c>
      <c r="AA5" s="28"/>
      <c r="AB5" s="28"/>
      <c r="AC5" s="29"/>
    </row>
    <row r="6" spans="1:29" s="1" customFormat="1" ht="61.5" customHeight="1" x14ac:dyDescent="0.25">
      <c r="A6" s="32"/>
      <c r="B6" s="3" t="s">
        <v>24</v>
      </c>
      <c r="C6" s="3" t="s">
        <v>25</v>
      </c>
      <c r="D6" s="3" t="s">
        <v>26</v>
      </c>
      <c r="E6" s="3" t="s">
        <v>34</v>
      </c>
      <c r="F6" s="3" t="s">
        <v>24</v>
      </c>
      <c r="G6" s="3" t="s">
        <v>25</v>
      </c>
      <c r="H6" s="3" t="s">
        <v>26</v>
      </c>
      <c r="I6" s="3" t="s">
        <v>34</v>
      </c>
      <c r="J6" s="3" t="s">
        <v>24</v>
      </c>
      <c r="K6" s="3" t="s">
        <v>25</v>
      </c>
      <c r="L6" s="3" t="s">
        <v>26</v>
      </c>
      <c r="M6" s="3" t="s">
        <v>34</v>
      </c>
      <c r="N6" s="3" t="s">
        <v>24</v>
      </c>
      <c r="O6" s="3" t="s">
        <v>25</v>
      </c>
      <c r="P6" s="3" t="s">
        <v>26</v>
      </c>
      <c r="Q6" s="3" t="s">
        <v>34</v>
      </c>
      <c r="R6" s="3" t="s">
        <v>24</v>
      </c>
      <c r="S6" s="3" t="s">
        <v>25</v>
      </c>
      <c r="T6" s="3" t="s">
        <v>26</v>
      </c>
      <c r="U6" s="3" t="s">
        <v>34</v>
      </c>
      <c r="V6" s="3" t="s">
        <v>24</v>
      </c>
      <c r="W6" s="3" t="s">
        <v>25</v>
      </c>
      <c r="X6" s="3" t="s">
        <v>26</v>
      </c>
      <c r="Y6" s="3" t="s">
        <v>34</v>
      </c>
      <c r="Z6" s="3" t="s">
        <v>24</v>
      </c>
      <c r="AA6" s="3" t="s">
        <v>25</v>
      </c>
      <c r="AB6" s="3" t="s">
        <v>26</v>
      </c>
      <c r="AC6" s="24" t="s">
        <v>34</v>
      </c>
    </row>
    <row r="7" spans="1:29" s="1" customFormat="1" ht="29.25" customHeight="1" x14ac:dyDescent="0.25">
      <c r="A7" s="4" t="s">
        <v>27</v>
      </c>
      <c r="B7" s="17">
        <v>50665</v>
      </c>
      <c r="C7" s="5">
        <v>779047.797388345</v>
      </c>
      <c r="D7" s="5">
        <v>719076.62972085446</v>
      </c>
      <c r="E7" s="25">
        <f>+D7/C7</f>
        <v>0.92301991242573822</v>
      </c>
      <c r="F7" s="20">
        <v>1358</v>
      </c>
      <c r="G7" s="5">
        <v>41241.351884410004</v>
      </c>
      <c r="H7" s="5">
        <v>41189.314812120007</v>
      </c>
      <c r="I7" s="25">
        <f>+H7/G7</f>
        <v>0.99873823068565148</v>
      </c>
      <c r="J7" s="20">
        <v>1962</v>
      </c>
      <c r="K7" s="5">
        <v>723367.78349152964</v>
      </c>
      <c r="L7" s="5">
        <v>634708.50725430995</v>
      </c>
      <c r="M7" s="25">
        <f>+L7/K7</f>
        <v>0.87743540939951492</v>
      </c>
      <c r="N7" s="20">
        <v>2484</v>
      </c>
      <c r="O7" s="5">
        <v>356734.58572884026</v>
      </c>
      <c r="P7" s="5">
        <v>319611.84063756</v>
      </c>
      <c r="Q7" s="25">
        <f>+P7/O7</f>
        <v>0.89593735349367598</v>
      </c>
      <c r="R7" s="20">
        <v>34852</v>
      </c>
      <c r="S7" s="5">
        <v>2911999.7030163384</v>
      </c>
      <c r="T7" s="5">
        <v>2588862.7483405308</v>
      </c>
      <c r="U7" s="25">
        <f>+T7/S7</f>
        <v>0.88903262787386539</v>
      </c>
      <c r="V7" s="20">
        <v>429</v>
      </c>
      <c r="W7" s="5">
        <v>13728</v>
      </c>
      <c r="X7" s="5">
        <v>13728</v>
      </c>
      <c r="Y7" s="25">
        <f>+X7/W7</f>
        <v>1</v>
      </c>
      <c r="Z7" s="20">
        <v>91750</v>
      </c>
      <c r="AA7" s="5">
        <v>4826119.2215094725</v>
      </c>
      <c r="AB7" s="5">
        <v>4317177.0407653814</v>
      </c>
      <c r="AC7" s="23">
        <f>+AB7/AA7</f>
        <v>0.89454421712671484</v>
      </c>
    </row>
    <row r="8" spans="1:29" ht="20.100000000000001" customHeight="1" collapsed="1" x14ac:dyDescent="0.25">
      <c r="A8" s="6" t="s">
        <v>22</v>
      </c>
      <c r="B8" s="18">
        <v>21054</v>
      </c>
      <c r="C8" s="7">
        <v>304923.12285136018</v>
      </c>
      <c r="D8" s="7">
        <v>302743.50023432047</v>
      </c>
      <c r="E8" s="25">
        <f t="shared" ref="E8:E60" si="0">+D8/C8</f>
        <v>0.99285189461311463</v>
      </c>
      <c r="F8" s="21">
        <v>529</v>
      </c>
      <c r="G8" s="7">
        <v>30469.03258693</v>
      </c>
      <c r="H8" s="7">
        <v>30417.50678064</v>
      </c>
      <c r="I8" s="25">
        <f t="shared" ref="I8:I60" si="1">+H8/G8</f>
        <v>0.99830891229831487</v>
      </c>
      <c r="J8" s="21">
        <v>1388</v>
      </c>
      <c r="K8" s="7">
        <v>529250.97068178176</v>
      </c>
      <c r="L8" s="7">
        <v>454209.52594118076</v>
      </c>
      <c r="M8" s="25">
        <f t="shared" ref="M8:M60" si="2">+L8/K8</f>
        <v>0.85821198467726467</v>
      </c>
      <c r="N8" s="21">
        <v>645</v>
      </c>
      <c r="O8" s="7">
        <v>168293.18716040012</v>
      </c>
      <c r="P8" s="7">
        <v>146815.21734553992</v>
      </c>
      <c r="Q8" s="25">
        <f t="shared" ref="Q8:Q60" si="3">+P8/O8</f>
        <v>0.87237766318853083</v>
      </c>
      <c r="R8" s="21">
        <v>13543</v>
      </c>
      <c r="S8" s="7">
        <v>1655049.5231896318</v>
      </c>
      <c r="T8" s="7">
        <v>1589906.2124773946</v>
      </c>
      <c r="U8" s="25">
        <f t="shared" ref="U8:U60" si="4">+T8/S8</f>
        <v>0.96063966074761786</v>
      </c>
      <c r="V8" s="21">
        <v>429</v>
      </c>
      <c r="W8" s="7">
        <v>13728</v>
      </c>
      <c r="X8" s="7">
        <v>13728</v>
      </c>
      <c r="Y8" s="25">
        <f t="shared" ref="Y8:Y11" si="5">+X8/W8</f>
        <v>1</v>
      </c>
      <c r="Z8" s="21">
        <v>37588</v>
      </c>
      <c r="AA8" s="7">
        <v>2701713.8364700917</v>
      </c>
      <c r="AB8" s="7">
        <v>2537819.9627790586</v>
      </c>
      <c r="AC8" s="23">
        <f t="shared" ref="AC8:AC60" si="6">+AB8/AA8</f>
        <v>0.9393370713512843</v>
      </c>
    </row>
    <row r="9" spans="1:29" hidden="1" outlineLevel="1" x14ac:dyDescent="0.25">
      <c r="A9" s="8" t="s">
        <v>1</v>
      </c>
      <c r="B9" s="19">
        <v>10881</v>
      </c>
      <c r="C9" s="9">
        <v>191190.95995550026</v>
      </c>
      <c r="D9" s="9">
        <v>190838.31826640025</v>
      </c>
      <c r="E9" s="25">
        <f t="shared" si="0"/>
        <v>0.99815555249483512</v>
      </c>
      <c r="F9" s="22">
        <v>266</v>
      </c>
      <c r="G9" s="9">
        <v>13959.689803199999</v>
      </c>
      <c r="H9" s="9">
        <v>13958.953573909999</v>
      </c>
      <c r="I9" s="25">
        <f t="shared" si="1"/>
        <v>0.99994726034028125</v>
      </c>
      <c r="J9" s="22">
        <v>675</v>
      </c>
      <c r="K9" s="9">
        <v>278730.13152549032</v>
      </c>
      <c r="L9" s="9">
        <v>276804.78968920029</v>
      </c>
      <c r="M9" s="25">
        <f t="shared" si="2"/>
        <v>0.99309245173547389</v>
      </c>
      <c r="N9" s="22">
        <v>351</v>
      </c>
      <c r="O9" s="9">
        <v>144302.00146230991</v>
      </c>
      <c r="P9" s="9">
        <v>125665.38812510995</v>
      </c>
      <c r="Q9" s="25">
        <f t="shared" si="3"/>
        <v>0.87084993175186387</v>
      </c>
      <c r="R9" s="22">
        <v>6699</v>
      </c>
      <c r="S9" s="9">
        <v>764019.12586292252</v>
      </c>
      <c r="T9" s="9">
        <v>745789.22316194209</v>
      </c>
      <c r="U9" s="25">
        <f t="shared" si="4"/>
        <v>0.97613946813125829</v>
      </c>
      <c r="V9" s="22">
        <v>429</v>
      </c>
      <c r="W9" s="9">
        <v>13728</v>
      </c>
      <c r="X9" s="9">
        <v>13728</v>
      </c>
      <c r="Y9" s="25">
        <f t="shared" si="5"/>
        <v>1</v>
      </c>
      <c r="Z9" s="22">
        <v>19301</v>
      </c>
      <c r="AA9" s="9">
        <v>1405929.9086094133</v>
      </c>
      <c r="AB9" s="9">
        <v>1366784.6728165515</v>
      </c>
      <c r="AC9" s="23">
        <f t="shared" si="6"/>
        <v>0.97215705025325205</v>
      </c>
    </row>
    <row r="10" spans="1:29" hidden="1" outlineLevel="1" x14ac:dyDescent="0.25">
      <c r="A10" s="8" t="s">
        <v>3</v>
      </c>
      <c r="B10" s="19">
        <v>9727</v>
      </c>
      <c r="C10" s="9">
        <v>100702.69151006034</v>
      </c>
      <c r="D10" s="9">
        <v>98875.710582120271</v>
      </c>
      <c r="E10" s="25">
        <f t="shared" si="0"/>
        <v>0.98185767529602175</v>
      </c>
      <c r="F10" s="22">
        <v>253</v>
      </c>
      <c r="G10" s="9">
        <v>8580.2983637299985</v>
      </c>
      <c r="H10" s="9">
        <v>8529.508786729999</v>
      </c>
      <c r="I10" s="25">
        <f t="shared" si="1"/>
        <v>0.99408067472167483</v>
      </c>
      <c r="J10" s="22">
        <v>39</v>
      </c>
      <c r="K10" s="9">
        <v>93816.172793470017</v>
      </c>
      <c r="L10" s="9">
        <v>48581.913028349998</v>
      </c>
      <c r="M10" s="25">
        <f t="shared" si="2"/>
        <v>0.5178415573965035</v>
      </c>
      <c r="N10" s="22">
        <v>259</v>
      </c>
      <c r="O10" s="9">
        <v>19257.830234089986</v>
      </c>
      <c r="P10" s="9">
        <v>16552.552134429989</v>
      </c>
      <c r="Q10" s="25">
        <f t="shared" si="3"/>
        <v>0.85952321384206898</v>
      </c>
      <c r="R10" s="22">
        <v>4469</v>
      </c>
      <c r="S10" s="9">
        <v>143957.82813587008</v>
      </c>
      <c r="T10" s="9">
        <v>130291.08948525978</v>
      </c>
      <c r="U10" s="25">
        <f t="shared" si="4"/>
        <v>0.90506428981610243</v>
      </c>
      <c r="V10" s="22"/>
      <c r="W10" s="9"/>
      <c r="X10" s="9"/>
      <c r="Y10" s="25" t="e">
        <f t="shared" si="5"/>
        <v>#DIV/0!</v>
      </c>
      <c r="Z10" s="22">
        <v>14747</v>
      </c>
      <c r="AA10" s="9">
        <v>366314.82103722065</v>
      </c>
      <c r="AB10" s="9">
        <v>302830.7740168898</v>
      </c>
      <c r="AC10" s="23">
        <f t="shared" si="6"/>
        <v>0.82669539048249341</v>
      </c>
    </row>
    <row r="11" spans="1:29" hidden="1" outlineLevel="1" x14ac:dyDescent="0.25">
      <c r="A11" s="8" t="s">
        <v>2</v>
      </c>
      <c r="B11" s="19">
        <v>446</v>
      </c>
      <c r="C11" s="9">
        <v>13029.471385799989</v>
      </c>
      <c r="D11" s="9">
        <v>13029.471385799989</v>
      </c>
      <c r="E11" s="25">
        <f t="shared" si="0"/>
        <v>1</v>
      </c>
      <c r="F11" s="22">
        <v>10</v>
      </c>
      <c r="G11" s="9">
        <v>7929.0444200000002</v>
      </c>
      <c r="H11" s="9">
        <v>7929.0444200000002</v>
      </c>
      <c r="I11" s="25">
        <f t="shared" si="1"/>
        <v>1</v>
      </c>
      <c r="J11" s="22">
        <v>674</v>
      </c>
      <c r="K11" s="9">
        <v>156704.66636282019</v>
      </c>
      <c r="L11" s="9">
        <v>128822.82322363027</v>
      </c>
      <c r="M11" s="25">
        <f t="shared" si="2"/>
        <v>0.82207394466074957</v>
      </c>
      <c r="N11" s="22">
        <v>35</v>
      </c>
      <c r="O11" s="9">
        <v>4733.3554639999993</v>
      </c>
      <c r="P11" s="9">
        <v>4597.2770859999991</v>
      </c>
      <c r="Q11" s="25">
        <f t="shared" si="3"/>
        <v>0.97125118131630772</v>
      </c>
      <c r="R11" s="22">
        <v>2375</v>
      </c>
      <c r="S11" s="9">
        <v>747072.56919083884</v>
      </c>
      <c r="T11" s="9">
        <v>713825.89983018895</v>
      </c>
      <c r="U11" s="25">
        <f t="shared" si="4"/>
        <v>0.95549740315501119</v>
      </c>
      <c r="V11" s="22"/>
      <c r="W11" s="9"/>
      <c r="X11" s="9"/>
      <c r="Y11" s="25" t="e">
        <f t="shared" si="5"/>
        <v>#DIV/0!</v>
      </c>
      <c r="Z11" s="22">
        <v>3540</v>
      </c>
      <c r="AA11" s="9">
        <v>929469.10682345799</v>
      </c>
      <c r="AB11" s="9">
        <v>868204.51594561734</v>
      </c>
      <c r="AC11" s="23">
        <f t="shared" si="6"/>
        <v>0.93408646890135194</v>
      </c>
    </row>
    <row r="12" spans="1:29" ht="20.100000000000001" customHeight="1" collapsed="1" x14ac:dyDescent="0.25">
      <c r="A12" s="6" t="s">
        <v>11</v>
      </c>
      <c r="B12" s="18">
        <v>3784</v>
      </c>
      <c r="C12" s="7">
        <v>68714.643511730115</v>
      </c>
      <c r="D12" s="7">
        <v>65125.367976170106</v>
      </c>
      <c r="E12" s="25">
        <f t="shared" si="0"/>
        <v>0.94776549288293566</v>
      </c>
      <c r="F12" s="21">
        <v>19</v>
      </c>
      <c r="G12" s="7">
        <v>2967.83169</v>
      </c>
      <c r="H12" s="7">
        <v>2967.83169</v>
      </c>
      <c r="I12" s="25">
        <f t="shared" si="1"/>
        <v>1</v>
      </c>
      <c r="J12" s="21">
        <v>52</v>
      </c>
      <c r="K12" s="7">
        <v>14695.382225090001</v>
      </c>
      <c r="L12" s="7">
        <v>14078.7857031</v>
      </c>
      <c r="M12" s="25">
        <f t="shared" si="2"/>
        <v>0.95804147775501469</v>
      </c>
      <c r="N12" s="21">
        <v>100</v>
      </c>
      <c r="O12" s="7">
        <v>9791.2037744800018</v>
      </c>
      <c r="P12" s="7">
        <v>8731.7698475000016</v>
      </c>
      <c r="Q12" s="25">
        <f t="shared" si="3"/>
        <v>0.89179737738261244</v>
      </c>
      <c r="R12" s="21">
        <v>2416</v>
      </c>
      <c r="S12" s="7">
        <v>105663.51848913023</v>
      </c>
      <c r="T12" s="7">
        <v>97735.820483170202</v>
      </c>
      <c r="U12" s="25">
        <f t="shared" si="4"/>
        <v>0.92497223148237706</v>
      </c>
      <c r="V12" s="21"/>
      <c r="W12" s="7"/>
      <c r="X12" s="7"/>
      <c r="Y12" s="25">
        <v>0</v>
      </c>
      <c r="Z12" s="21">
        <v>6371</v>
      </c>
      <c r="AA12" s="7">
        <v>201832.5796904297</v>
      </c>
      <c r="AB12" s="7">
        <v>188639.57569993957</v>
      </c>
      <c r="AC12" s="23">
        <f t="shared" si="6"/>
        <v>0.93463392277537383</v>
      </c>
    </row>
    <row r="13" spans="1:29" hidden="1" outlineLevel="1" x14ac:dyDescent="0.25">
      <c r="A13" s="8" t="s">
        <v>1</v>
      </c>
      <c r="B13" s="19">
        <v>1721</v>
      </c>
      <c r="C13" s="9">
        <v>41908.737216830057</v>
      </c>
      <c r="D13" s="9">
        <v>41890.985599830055</v>
      </c>
      <c r="E13" s="25">
        <f t="shared" si="0"/>
        <v>0.9995764220499378</v>
      </c>
      <c r="F13" s="22">
        <v>14</v>
      </c>
      <c r="G13" s="9">
        <v>2130.1956899999996</v>
      </c>
      <c r="H13" s="9">
        <v>2130.1956899999996</v>
      </c>
      <c r="I13" s="25">
        <f t="shared" si="1"/>
        <v>1</v>
      </c>
      <c r="J13" s="22">
        <v>15</v>
      </c>
      <c r="K13" s="9">
        <v>3018.2671980999999</v>
      </c>
      <c r="L13" s="9">
        <v>3016.7892351</v>
      </c>
      <c r="M13" s="25">
        <f t="shared" si="2"/>
        <v>0.99951032731597445</v>
      </c>
      <c r="N13" s="22">
        <v>40</v>
      </c>
      <c r="O13" s="9">
        <v>4470.3695852399997</v>
      </c>
      <c r="P13" s="9">
        <v>4463.3695829799999</v>
      </c>
      <c r="Q13" s="25">
        <f t="shared" si="3"/>
        <v>0.99843413343650333</v>
      </c>
      <c r="R13" s="22">
        <v>1440</v>
      </c>
      <c r="S13" s="9">
        <v>53091.89578862999</v>
      </c>
      <c r="T13" s="9">
        <v>52927.322585129987</v>
      </c>
      <c r="U13" s="25">
        <f t="shared" si="4"/>
        <v>0.99690021987244148</v>
      </c>
      <c r="V13" s="22"/>
      <c r="W13" s="9"/>
      <c r="X13" s="9"/>
      <c r="Y13" s="25">
        <v>0</v>
      </c>
      <c r="Z13" s="22">
        <v>3230</v>
      </c>
      <c r="AA13" s="9">
        <v>104619.46547879976</v>
      </c>
      <c r="AB13" s="9">
        <v>104428.66269303972</v>
      </c>
      <c r="AC13" s="23">
        <f t="shared" si="6"/>
        <v>0.99817622098443326</v>
      </c>
    </row>
    <row r="14" spans="1:29" hidden="1" outlineLevel="1" x14ac:dyDescent="0.25">
      <c r="A14" s="8" t="s">
        <v>3</v>
      </c>
      <c r="B14" s="19">
        <v>1971</v>
      </c>
      <c r="C14" s="9">
        <v>19996.63599785999</v>
      </c>
      <c r="D14" s="9">
        <v>16425.112079299979</v>
      </c>
      <c r="E14" s="25">
        <f t="shared" si="0"/>
        <v>0.8213937624837383</v>
      </c>
      <c r="F14" s="22">
        <v>2</v>
      </c>
      <c r="G14" s="9">
        <v>4.8159999999999998</v>
      </c>
      <c r="H14" s="9">
        <v>4.8159999999999998</v>
      </c>
      <c r="I14" s="25">
        <f t="shared" si="1"/>
        <v>1</v>
      </c>
      <c r="J14" s="22">
        <v>2</v>
      </c>
      <c r="K14" s="9">
        <v>425.78385899</v>
      </c>
      <c r="L14" s="9">
        <v>322.81351800000004</v>
      </c>
      <c r="M14" s="25">
        <f t="shared" si="2"/>
        <v>0.75816288284329181</v>
      </c>
      <c r="N14" s="22">
        <v>37</v>
      </c>
      <c r="O14" s="9">
        <v>921.42419808000011</v>
      </c>
      <c r="P14" s="9">
        <v>833.70001435999984</v>
      </c>
      <c r="Q14" s="25">
        <f t="shared" si="3"/>
        <v>0.90479500766010501</v>
      </c>
      <c r="R14" s="22">
        <v>950</v>
      </c>
      <c r="S14" s="9">
        <v>51820.69050718996</v>
      </c>
      <c r="T14" s="9">
        <v>44057.56570472999</v>
      </c>
      <c r="U14" s="25">
        <f t="shared" si="4"/>
        <v>0.85019256350158323</v>
      </c>
      <c r="V14" s="22"/>
      <c r="W14" s="9"/>
      <c r="X14" s="9"/>
      <c r="Y14" s="25">
        <v>0</v>
      </c>
      <c r="Z14" s="22">
        <v>2962</v>
      </c>
      <c r="AA14" s="9">
        <v>73169.350562119915</v>
      </c>
      <c r="AB14" s="9">
        <v>61644.007316389863</v>
      </c>
      <c r="AC14" s="23">
        <f t="shared" si="6"/>
        <v>0.84248400242468779</v>
      </c>
    </row>
    <row r="15" spans="1:29" hidden="1" outlineLevel="1" x14ac:dyDescent="0.25">
      <c r="A15" s="8" t="s">
        <v>2</v>
      </c>
      <c r="B15" s="19">
        <v>92</v>
      </c>
      <c r="C15" s="9">
        <v>6809.2702970399996</v>
      </c>
      <c r="D15" s="9">
        <v>6809.2702970399996</v>
      </c>
      <c r="E15" s="25">
        <f t="shared" si="0"/>
        <v>1</v>
      </c>
      <c r="F15" s="22">
        <v>3</v>
      </c>
      <c r="G15" s="9">
        <v>832.81999999999994</v>
      </c>
      <c r="H15" s="9">
        <v>832.81999999999994</v>
      </c>
      <c r="I15" s="25">
        <f t="shared" si="1"/>
        <v>1</v>
      </c>
      <c r="J15" s="22">
        <v>35</v>
      </c>
      <c r="K15" s="9">
        <v>11251.331168000002</v>
      </c>
      <c r="L15" s="9">
        <v>10739.18295</v>
      </c>
      <c r="M15" s="25">
        <f t="shared" si="2"/>
        <v>0.95448110002693665</v>
      </c>
      <c r="N15" s="22">
        <v>23</v>
      </c>
      <c r="O15" s="9">
        <v>4399.4099911599997</v>
      </c>
      <c r="P15" s="9">
        <v>3434.7002501600009</v>
      </c>
      <c r="Q15" s="25">
        <f t="shared" si="3"/>
        <v>0.78071838202430588</v>
      </c>
      <c r="R15" s="22">
        <v>26</v>
      </c>
      <c r="S15" s="9">
        <v>750.93219330999989</v>
      </c>
      <c r="T15" s="9">
        <v>750.93219330999989</v>
      </c>
      <c r="U15" s="25">
        <f t="shared" si="4"/>
        <v>1</v>
      </c>
      <c r="V15" s="22"/>
      <c r="W15" s="9"/>
      <c r="X15" s="9"/>
      <c r="Y15" s="25">
        <v>0</v>
      </c>
      <c r="Z15" s="22">
        <v>179</v>
      </c>
      <c r="AA15" s="9">
        <v>24043.763649510005</v>
      </c>
      <c r="AB15" s="9">
        <v>22566.905690510011</v>
      </c>
      <c r="AC15" s="23">
        <f t="shared" si="6"/>
        <v>0.93857625700666503</v>
      </c>
    </row>
    <row r="16" spans="1:29" ht="20.100000000000001" customHeight="1" collapsed="1" x14ac:dyDescent="0.25">
      <c r="A16" s="6" t="s">
        <v>10</v>
      </c>
      <c r="B16" s="18">
        <v>2414</v>
      </c>
      <c r="C16" s="7">
        <v>47430.932513979948</v>
      </c>
      <c r="D16" s="7">
        <v>46407.075543979947</v>
      </c>
      <c r="E16" s="25">
        <f t="shared" si="0"/>
        <v>0.97841372885303857</v>
      </c>
      <c r="F16" s="21">
        <v>74</v>
      </c>
      <c r="G16" s="7">
        <v>869.89713019999999</v>
      </c>
      <c r="H16" s="7">
        <v>869.89712919999999</v>
      </c>
      <c r="I16" s="25">
        <f t="shared" si="1"/>
        <v>0.99999999885043878</v>
      </c>
      <c r="J16" s="21">
        <v>39</v>
      </c>
      <c r="K16" s="7">
        <v>16180.443397299998</v>
      </c>
      <c r="L16" s="7">
        <v>14646.684779309999</v>
      </c>
      <c r="M16" s="25">
        <f t="shared" si="2"/>
        <v>0.90520911075614063</v>
      </c>
      <c r="N16" s="21">
        <v>70</v>
      </c>
      <c r="O16" s="7">
        <v>16701.994967969997</v>
      </c>
      <c r="P16" s="7">
        <v>14121.200511779998</v>
      </c>
      <c r="Q16" s="25">
        <f t="shared" si="3"/>
        <v>0.84547986865405722</v>
      </c>
      <c r="R16" s="21">
        <v>1678</v>
      </c>
      <c r="S16" s="7">
        <v>86010.266835150076</v>
      </c>
      <c r="T16" s="7">
        <v>79647.816508920005</v>
      </c>
      <c r="U16" s="25">
        <f t="shared" si="4"/>
        <v>0.92602685051047984</v>
      </c>
      <c r="V16" s="21"/>
      <c r="W16" s="7"/>
      <c r="X16" s="7"/>
      <c r="Y16" s="25">
        <v>0</v>
      </c>
      <c r="Z16" s="21">
        <v>4275</v>
      </c>
      <c r="AA16" s="7">
        <v>167193.53484460007</v>
      </c>
      <c r="AB16" s="7">
        <v>155692.6744731901</v>
      </c>
      <c r="AC16" s="23">
        <f t="shared" si="6"/>
        <v>0.93121229010380346</v>
      </c>
    </row>
    <row r="17" spans="1:29" hidden="1" outlineLevel="1" x14ac:dyDescent="0.25">
      <c r="A17" s="8" t="s">
        <v>1</v>
      </c>
      <c r="B17" s="19">
        <v>1520</v>
      </c>
      <c r="C17" s="9">
        <v>18655.629023750014</v>
      </c>
      <c r="D17" s="9">
        <v>18654.079023750019</v>
      </c>
      <c r="E17" s="25">
        <f t="shared" si="0"/>
        <v>0.99991691515745607</v>
      </c>
      <c r="F17" s="22">
        <v>56</v>
      </c>
      <c r="G17" s="9">
        <v>788.17712619999998</v>
      </c>
      <c r="H17" s="9">
        <v>788.17712519999998</v>
      </c>
      <c r="I17" s="25">
        <f t="shared" si="1"/>
        <v>0.99999999873124967</v>
      </c>
      <c r="J17" s="22">
        <v>6</v>
      </c>
      <c r="K17" s="9">
        <v>2856.2647450000004</v>
      </c>
      <c r="L17" s="9">
        <v>2856.2647449600004</v>
      </c>
      <c r="M17" s="25">
        <f t="shared" si="2"/>
        <v>0.99999999998599565</v>
      </c>
      <c r="N17" s="22">
        <v>35</v>
      </c>
      <c r="O17" s="9">
        <v>6097.5370861999991</v>
      </c>
      <c r="P17" s="9">
        <v>5709.2148051999993</v>
      </c>
      <c r="Q17" s="25">
        <f t="shared" si="3"/>
        <v>0.93631489640647625</v>
      </c>
      <c r="R17" s="22">
        <v>1186</v>
      </c>
      <c r="S17" s="9">
        <v>49905.95083279004</v>
      </c>
      <c r="T17" s="9">
        <v>49510.473274000025</v>
      </c>
      <c r="U17" s="25">
        <f t="shared" si="4"/>
        <v>0.99207554305266998</v>
      </c>
      <c r="V17" s="22"/>
      <c r="W17" s="9"/>
      <c r="X17" s="9"/>
      <c r="Y17" s="25">
        <v>0</v>
      </c>
      <c r="Z17" s="22">
        <v>2803</v>
      </c>
      <c r="AA17" s="9">
        <v>78303.558813940035</v>
      </c>
      <c r="AB17" s="9">
        <v>77518.208973110086</v>
      </c>
      <c r="AC17" s="23">
        <f t="shared" si="6"/>
        <v>0.98997044511481214</v>
      </c>
    </row>
    <row r="18" spans="1:29" hidden="1" outlineLevel="1" x14ac:dyDescent="0.25">
      <c r="A18" s="8" t="s">
        <v>3</v>
      </c>
      <c r="B18" s="19">
        <v>849</v>
      </c>
      <c r="C18" s="9">
        <v>27057.130757229988</v>
      </c>
      <c r="D18" s="9">
        <v>26054.575111229984</v>
      </c>
      <c r="E18" s="25">
        <f t="shared" si="0"/>
        <v>0.96294671245833741</v>
      </c>
      <c r="F18" s="22">
        <v>15</v>
      </c>
      <c r="G18" s="9">
        <v>35.288004000000001</v>
      </c>
      <c r="H18" s="9">
        <v>35.288004000000001</v>
      </c>
      <c r="I18" s="25">
        <f t="shared" si="1"/>
        <v>1</v>
      </c>
      <c r="J18" s="22">
        <v>9</v>
      </c>
      <c r="K18" s="9">
        <v>3064.8868083000002</v>
      </c>
      <c r="L18" s="9">
        <v>1539.7227913500001</v>
      </c>
      <c r="M18" s="25">
        <f t="shared" si="2"/>
        <v>0.50237509169352901</v>
      </c>
      <c r="N18" s="22">
        <v>27</v>
      </c>
      <c r="O18" s="9">
        <v>8407.3552657700002</v>
      </c>
      <c r="P18" s="9">
        <v>6522.8779217800002</v>
      </c>
      <c r="Q18" s="25">
        <f t="shared" si="3"/>
        <v>0.77585372754943205</v>
      </c>
      <c r="R18" s="22">
        <v>482</v>
      </c>
      <c r="S18" s="9">
        <v>36084.263202360024</v>
      </c>
      <c r="T18" s="9">
        <v>30117.290434920022</v>
      </c>
      <c r="U18" s="25">
        <f t="shared" si="4"/>
        <v>0.83463781056087238</v>
      </c>
      <c r="V18" s="22"/>
      <c r="W18" s="9"/>
      <c r="X18" s="9"/>
      <c r="Y18" s="25">
        <v>0</v>
      </c>
      <c r="Z18" s="22">
        <v>1382</v>
      </c>
      <c r="AA18" s="9">
        <v>74648.924037660036</v>
      </c>
      <c r="AB18" s="9">
        <v>64269.754263279996</v>
      </c>
      <c r="AC18" s="23">
        <f t="shared" si="6"/>
        <v>0.86096022269331307</v>
      </c>
    </row>
    <row r="19" spans="1:29" hidden="1" outlineLevel="1" x14ac:dyDescent="0.25">
      <c r="A19" s="8" t="s">
        <v>2</v>
      </c>
      <c r="B19" s="19">
        <v>45</v>
      </c>
      <c r="C19" s="9">
        <v>1718.1727329999999</v>
      </c>
      <c r="D19" s="9">
        <v>1698.4214089999996</v>
      </c>
      <c r="E19" s="25">
        <f t="shared" si="0"/>
        <v>0.98850445963863387</v>
      </c>
      <c r="F19" s="22">
        <v>3</v>
      </c>
      <c r="G19" s="9">
        <v>46.432000000000002</v>
      </c>
      <c r="H19" s="9">
        <v>46.432000000000002</v>
      </c>
      <c r="I19" s="25">
        <f t="shared" si="1"/>
        <v>1</v>
      </c>
      <c r="J19" s="22">
        <v>24</v>
      </c>
      <c r="K19" s="9">
        <v>10259.291844000003</v>
      </c>
      <c r="L19" s="9">
        <v>10250.697243000002</v>
      </c>
      <c r="M19" s="25">
        <f t="shared" si="2"/>
        <v>0.99916226176906864</v>
      </c>
      <c r="N19" s="22">
        <v>8</v>
      </c>
      <c r="O19" s="9">
        <v>2197.1026160000001</v>
      </c>
      <c r="P19" s="9">
        <v>1889.1077848000002</v>
      </c>
      <c r="Q19" s="25">
        <f t="shared" si="3"/>
        <v>0.85981773042502263</v>
      </c>
      <c r="R19" s="22">
        <v>10</v>
      </c>
      <c r="S19" s="9">
        <v>20.052800000000001</v>
      </c>
      <c r="T19" s="9">
        <v>20.052800000000001</v>
      </c>
      <c r="U19" s="25">
        <f t="shared" si="4"/>
        <v>1</v>
      </c>
      <c r="V19" s="22"/>
      <c r="W19" s="9"/>
      <c r="X19" s="9"/>
      <c r="Y19" s="25">
        <v>0</v>
      </c>
      <c r="Z19" s="22">
        <v>90</v>
      </c>
      <c r="AA19" s="9">
        <v>14241.051992999997</v>
      </c>
      <c r="AB19" s="9">
        <v>13904.711236799998</v>
      </c>
      <c r="AC19" s="23">
        <f t="shared" si="6"/>
        <v>0.9763823096520311</v>
      </c>
    </row>
    <row r="20" spans="1:29" ht="20.100000000000001" customHeight="1" collapsed="1" x14ac:dyDescent="0.25">
      <c r="A20" s="6" t="s">
        <v>13</v>
      </c>
      <c r="B20" s="18">
        <v>2388</v>
      </c>
      <c r="C20" s="7">
        <v>46926.719112009945</v>
      </c>
      <c r="D20" s="7">
        <v>32901.699325909954</v>
      </c>
      <c r="E20" s="25">
        <f t="shared" si="0"/>
        <v>0.70112933417263834</v>
      </c>
      <c r="F20" s="21">
        <v>23</v>
      </c>
      <c r="G20" s="7">
        <v>147.11382300000005</v>
      </c>
      <c r="H20" s="7">
        <v>147.11382300000005</v>
      </c>
      <c r="I20" s="25">
        <f t="shared" si="1"/>
        <v>1</v>
      </c>
      <c r="J20" s="21">
        <v>27</v>
      </c>
      <c r="K20" s="7">
        <v>10138.693846050001</v>
      </c>
      <c r="L20" s="7">
        <v>8987.0983900500032</v>
      </c>
      <c r="M20" s="25">
        <f t="shared" si="2"/>
        <v>0.88641579739103626</v>
      </c>
      <c r="N20" s="21">
        <v>119</v>
      </c>
      <c r="O20" s="7">
        <v>11165.703362869999</v>
      </c>
      <c r="P20" s="7">
        <v>11055.145602869999</v>
      </c>
      <c r="Q20" s="25">
        <f t="shared" si="3"/>
        <v>0.99009845090747761</v>
      </c>
      <c r="R20" s="21">
        <v>1706</v>
      </c>
      <c r="S20" s="7">
        <v>95863.490171749945</v>
      </c>
      <c r="T20" s="7">
        <v>71427.598623980011</v>
      </c>
      <c r="U20" s="25">
        <f t="shared" si="4"/>
        <v>0.7450969967399439</v>
      </c>
      <c r="V20" s="21"/>
      <c r="W20" s="7"/>
      <c r="X20" s="7"/>
      <c r="Y20" s="25">
        <v>0</v>
      </c>
      <c r="Z20" s="21">
        <v>4263</v>
      </c>
      <c r="AA20" s="7">
        <v>164241.72031567997</v>
      </c>
      <c r="AB20" s="7">
        <v>124518.65576581001</v>
      </c>
      <c r="AC20" s="23">
        <f t="shared" si="6"/>
        <v>0.75814266634859617</v>
      </c>
    </row>
    <row r="21" spans="1:29" hidden="1" outlineLevel="1" x14ac:dyDescent="0.25">
      <c r="A21" s="8" t="s">
        <v>1</v>
      </c>
      <c r="B21" s="19">
        <v>1642</v>
      </c>
      <c r="C21" s="9">
        <v>22505.564503719957</v>
      </c>
      <c r="D21" s="9">
        <v>22501.222503719961</v>
      </c>
      <c r="E21" s="25">
        <f t="shared" si="0"/>
        <v>0.99980706993600277</v>
      </c>
      <c r="F21" s="22">
        <v>18</v>
      </c>
      <c r="G21" s="9">
        <v>143.77503300000006</v>
      </c>
      <c r="H21" s="9">
        <v>143.77503300000006</v>
      </c>
      <c r="I21" s="25">
        <f t="shared" si="1"/>
        <v>1</v>
      </c>
      <c r="J21" s="22">
        <v>7</v>
      </c>
      <c r="K21" s="9">
        <v>2403.4220880500002</v>
      </c>
      <c r="L21" s="9">
        <v>2403.4220880500002</v>
      </c>
      <c r="M21" s="25">
        <f t="shared" si="2"/>
        <v>1</v>
      </c>
      <c r="N21" s="22">
        <v>37</v>
      </c>
      <c r="O21" s="9">
        <v>4852.6607820499994</v>
      </c>
      <c r="P21" s="9">
        <v>4833.9105820499999</v>
      </c>
      <c r="Q21" s="25">
        <f t="shared" si="3"/>
        <v>0.99613609917483692</v>
      </c>
      <c r="R21" s="22">
        <v>1335</v>
      </c>
      <c r="S21" s="9">
        <v>54742.726390869975</v>
      </c>
      <c r="T21" s="9">
        <v>54149.410717919978</v>
      </c>
      <c r="U21" s="25">
        <f t="shared" si="4"/>
        <v>0.98916174417924219</v>
      </c>
      <c r="V21" s="22"/>
      <c r="W21" s="9"/>
      <c r="X21" s="9"/>
      <c r="Y21" s="25">
        <v>0</v>
      </c>
      <c r="Z21" s="22">
        <v>3039</v>
      </c>
      <c r="AA21" s="9">
        <v>84648.148797689995</v>
      </c>
      <c r="AB21" s="9">
        <v>84031.740924740021</v>
      </c>
      <c r="AC21" s="23">
        <f t="shared" si="6"/>
        <v>0.992717999369092</v>
      </c>
    </row>
    <row r="22" spans="1:29" hidden="1" outlineLevel="1" x14ac:dyDescent="0.25">
      <c r="A22" s="8" t="s">
        <v>3</v>
      </c>
      <c r="B22" s="19">
        <v>549</v>
      </c>
      <c r="C22" s="9">
        <v>5805.3968022200006</v>
      </c>
      <c r="D22" s="9">
        <v>4058.2190161199992</v>
      </c>
      <c r="E22" s="25">
        <f t="shared" si="0"/>
        <v>0.69904248656493639</v>
      </c>
      <c r="F22" s="22">
        <v>5</v>
      </c>
      <c r="G22" s="9">
        <v>3.3387899999999999</v>
      </c>
      <c r="H22" s="9">
        <v>3.3387899999999999</v>
      </c>
      <c r="I22" s="25">
        <f t="shared" si="1"/>
        <v>1</v>
      </c>
      <c r="J22" s="22"/>
      <c r="K22" s="9"/>
      <c r="L22" s="9"/>
      <c r="M22" s="25" t="e">
        <f t="shared" si="2"/>
        <v>#DIV/0!</v>
      </c>
      <c r="N22" s="22">
        <v>15</v>
      </c>
      <c r="O22" s="9">
        <v>275.38276900000005</v>
      </c>
      <c r="P22" s="9">
        <v>183.57520899999997</v>
      </c>
      <c r="Q22" s="25">
        <f t="shared" si="3"/>
        <v>0.666618356938665</v>
      </c>
      <c r="R22" s="22">
        <v>349</v>
      </c>
      <c r="S22" s="9">
        <v>37032.266561189994</v>
      </c>
      <c r="T22" s="9">
        <v>13189.690686370001</v>
      </c>
      <c r="U22" s="25">
        <f t="shared" si="4"/>
        <v>0.35616752392339024</v>
      </c>
      <c r="V22" s="22"/>
      <c r="W22" s="9"/>
      <c r="X22" s="9"/>
      <c r="Y22" s="25">
        <v>0</v>
      </c>
      <c r="Z22" s="22">
        <v>918</v>
      </c>
      <c r="AA22" s="9">
        <v>43116.384922409961</v>
      </c>
      <c r="AB22" s="9">
        <v>17434.823701489997</v>
      </c>
      <c r="AC22" s="23">
        <f t="shared" si="6"/>
        <v>0.40436654726190085</v>
      </c>
    </row>
    <row r="23" spans="1:29" hidden="1" outlineLevel="1" x14ac:dyDescent="0.25">
      <c r="A23" s="8" t="s">
        <v>2</v>
      </c>
      <c r="B23" s="19">
        <v>197</v>
      </c>
      <c r="C23" s="9">
        <v>18615.757806070003</v>
      </c>
      <c r="D23" s="9">
        <v>6342.2578060699934</v>
      </c>
      <c r="E23" s="25">
        <f t="shared" si="0"/>
        <v>0.34069296947997391</v>
      </c>
      <c r="F23" s="22"/>
      <c r="G23" s="9"/>
      <c r="H23" s="9"/>
      <c r="I23" s="25" t="e">
        <f t="shared" si="1"/>
        <v>#DIV/0!</v>
      </c>
      <c r="J23" s="22">
        <v>20</v>
      </c>
      <c r="K23" s="9">
        <v>7735.2717580000008</v>
      </c>
      <c r="L23" s="9">
        <v>6583.6763020000017</v>
      </c>
      <c r="M23" s="25">
        <f t="shared" si="2"/>
        <v>0.85112411146912947</v>
      </c>
      <c r="N23" s="22">
        <v>67</v>
      </c>
      <c r="O23" s="9">
        <v>6037.6598118200009</v>
      </c>
      <c r="P23" s="9">
        <v>6037.6598118200009</v>
      </c>
      <c r="Q23" s="25">
        <f t="shared" si="3"/>
        <v>1</v>
      </c>
      <c r="R23" s="22">
        <v>22</v>
      </c>
      <c r="S23" s="9">
        <v>4088.4972196899994</v>
      </c>
      <c r="T23" s="9">
        <v>4088.4972196899994</v>
      </c>
      <c r="U23" s="25">
        <f t="shared" si="4"/>
        <v>1</v>
      </c>
      <c r="V23" s="22"/>
      <c r="W23" s="9"/>
      <c r="X23" s="9"/>
      <c r="Y23" s="25">
        <v>0</v>
      </c>
      <c r="Z23" s="22">
        <v>306</v>
      </c>
      <c r="AA23" s="9">
        <v>36477.186595580009</v>
      </c>
      <c r="AB23" s="9">
        <v>23052.091139579992</v>
      </c>
      <c r="AC23" s="23">
        <f t="shared" si="6"/>
        <v>0.63195913092632106</v>
      </c>
    </row>
    <row r="24" spans="1:29" ht="20.100000000000001" customHeight="1" collapsed="1" x14ac:dyDescent="0.25">
      <c r="A24" s="6" t="s">
        <v>9</v>
      </c>
      <c r="B24" s="18">
        <v>1626</v>
      </c>
      <c r="C24" s="7">
        <v>24566.106482519994</v>
      </c>
      <c r="D24" s="7">
        <v>21480.479468520032</v>
      </c>
      <c r="E24" s="25">
        <f t="shared" si="0"/>
        <v>0.87439495077514462</v>
      </c>
      <c r="F24" s="21">
        <v>3</v>
      </c>
      <c r="G24" s="7">
        <v>76.92</v>
      </c>
      <c r="H24" s="7">
        <v>76.92</v>
      </c>
      <c r="I24" s="25">
        <f t="shared" si="1"/>
        <v>1</v>
      </c>
      <c r="J24" s="21">
        <v>101</v>
      </c>
      <c r="K24" s="7">
        <v>25019.855489660004</v>
      </c>
      <c r="L24" s="7">
        <v>23974.219220140007</v>
      </c>
      <c r="M24" s="25">
        <f t="shared" si="2"/>
        <v>0.95820774144950083</v>
      </c>
      <c r="N24" s="21">
        <v>196</v>
      </c>
      <c r="O24" s="7">
        <v>17901.35962694</v>
      </c>
      <c r="P24" s="7">
        <v>17135.863432940001</v>
      </c>
      <c r="Q24" s="25">
        <f t="shared" si="3"/>
        <v>0.95723809755500389</v>
      </c>
      <c r="R24" s="21">
        <v>1468</v>
      </c>
      <c r="S24" s="7">
        <v>87979.118106789916</v>
      </c>
      <c r="T24" s="7">
        <v>87175.982336619883</v>
      </c>
      <c r="U24" s="25">
        <f t="shared" si="4"/>
        <v>0.99087129096707727</v>
      </c>
      <c r="V24" s="21"/>
      <c r="W24" s="7"/>
      <c r="X24" s="7"/>
      <c r="Y24" s="25">
        <v>0</v>
      </c>
      <c r="Z24" s="21">
        <v>3394</v>
      </c>
      <c r="AA24" s="7">
        <v>155543.35970591003</v>
      </c>
      <c r="AB24" s="7">
        <v>149843.46445822003</v>
      </c>
      <c r="AC24" s="23">
        <f t="shared" si="6"/>
        <v>0.96335494322311832</v>
      </c>
    </row>
    <row r="25" spans="1:29" hidden="1" outlineLevel="1" x14ac:dyDescent="0.25">
      <c r="A25" s="8" t="s">
        <v>1</v>
      </c>
      <c r="B25" s="19">
        <v>804</v>
      </c>
      <c r="C25" s="9">
        <v>10853.831173770004</v>
      </c>
      <c r="D25" s="9">
        <v>10823.412173770002</v>
      </c>
      <c r="E25" s="25">
        <f t="shared" si="0"/>
        <v>0.99719739513974437</v>
      </c>
      <c r="F25" s="22">
        <v>2</v>
      </c>
      <c r="G25" s="9">
        <v>14.919999999999998</v>
      </c>
      <c r="H25" s="9">
        <v>14.919999999999998</v>
      </c>
      <c r="I25" s="25">
        <f t="shared" si="1"/>
        <v>1</v>
      </c>
      <c r="J25" s="22">
        <v>14</v>
      </c>
      <c r="K25" s="9">
        <v>2844.7056094</v>
      </c>
      <c r="L25" s="9">
        <v>2830.722874</v>
      </c>
      <c r="M25" s="25">
        <f t="shared" si="2"/>
        <v>0.99508464589313017</v>
      </c>
      <c r="N25" s="22">
        <v>73</v>
      </c>
      <c r="O25" s="9">
        <v>8112.3645889899999</v>
      </c>
      <c r="P25" s="9">
        <v>7588.819588989998</v>
      </c>
      <c r="Q25" s="25">
        <f t="shared" si="3"/>
        <v>0.93546332955615052</v>
      </c>
      <c r="R25" s="22">
        <v>1211</v>
      </c>
      <c r="S25" s="9">
        <v>82903.012004479941</v>
      </c>
      <c r="T25" s="9">
        <v>82436.752118899938</v>
      </c>
      <c r="U25" s="25">
        <f t="shared" si="4"/>
        <v>0.99437583901589965</v>
      </c>
      <c r="V25" s="22"/>
      <c r="W25" s="9"/>
      <c r="X25" s="9"/>
      <c r="Y25" s="25">
        <v>0</v>
      </c>
      <c r="Z25" s="22">
        <v>2104</v>
      </c>
      <c r="AA25" s="9">
        <v>104728.83337664003</v>
      </c>
      <c r="AB25" s="9">
        <v>103694.62675566004</v>
      </c>
      <c r="AC25" s="23">
        <f t="shared" si="6"/>
        <v>0.99012491032664673</v>
      </c>
    </row>
    <row r="26" spans="1:29" hidden="1" outlineLevel="1" x14ac:dyDescent="0.25">
      <c r="A26" s="8" t="s">
        <v>3</v>
      </c>
      <c r="B26" s="19">
        <v>672</v>
      </c>
      <c r="C26" s="9">
        <v>8529.4454197400064</v>
      </c>
      <c r="D26" s="9">
        <v>5475.2374057399957</v>
      </c>
      <c r="E26" s="25">
        <f t="shared" si="0"/>
        <v>0.64192185262929924</v>
      </c>
      <c r="F26" s="22">
        <v>1</v>
      </c>
      <c r="G26" s="9">
        <v>62</v>
      </c>
      <c r="H26" s="9">
        <v>62</v>
      </c>
      <c r="I26" s="25">
        <f t="shared" si="1"/>
        <v>1</v>
      </c>
      <c r="J26" s="22">
        <v>27</v>
      </c>
      <c r="K26" s="9">
        <v>475.56822986000009</v>
      </c>
      <c r="L26" s="9">
        <v>470.56796073999999</v>
      </c>
      <c r="M26" s="25">
        <f t="shared" si="2"/>
        <v>0.98948569562463817</v>
      </c>
      <c r="N26" s="22">
        <v>30</v>
      </c>
      <c r="O26" s="9">
        <v>554.84204592000015</v>
      </c>
      <c r="P26" s="9">
        <v>348.59087991999996</v>
      </c>
      <c r="Q26" s="25">
        <f t="shared" si="3"/>
        <v>0.62827048253344076</v>
      </c>
      <c r="R26" s="22">
        <v>219</v>
      </c>
      <c r="S26" s="9">
        <v>4647.578231659998</v>
      </c>
      <c r="T26" s="9">
        <v>4310.7023470699987</v>
      </c>
      <c r="U26" s="25">
        <f t="shared" si="4"/>
        <v>0.92751582269338673</v>
      </c>
      <c r="V26" s="22"/>
      <c r="W26" s="9"/>
      <c r="X26" s="9"/>
      <c r="Y26" s="25">
        <v>0</v>
      </c>
      <c r="Z26" s="22">
        <v>949</v>
      </c>
      <c r="AA26" s="9">
        <v>14269.433927180004</v>
      </c>
      <c r="AB26" s="9">
        <v>10667.098593469993</v>
      </c>
      <c r="AC26" s="23">
        <f t="shared" si="6"/>
        <v>0.7475488269476207</v>
      </c>
    </row>
    <row r="27" spans="1:29" hidden="1" outlineLevel="1" x14ac:dyDescent="0.25">
      <c r="A27" s="8" t="s">
        <v>2</v>
      </c>
      <c r="B27" s="19">
        <v>150</v>
      </c>
      <c r="C27" s="9">
        <v>5182.8298890099968</v>
      </c>
      <c r="D27" s="9">
        <v>5181.8298890099968</v>
      </c>
      <c r="E27" s="25">
        <f t="shared" si="0"/>
        <v>0.99980705521473501</v>
      </c>
      <c r="F27" s="22"/>
      <c r="G27" s="9"/>
      <c r="H27" s="9"/>
      <c r="I27" s="25" t="e">
        <f t="shared" si="1"/>
        <v>#DIV/0!</v>
      </c>
      <c r="J27" s="22">
        <v>60</v>
      </c>
      <c r="K27" s="9">
        <v>21699.581650400003</v>
      </c>
      <c r="L27" s="9">
        <v>20672.928385400002</v>
      </c>
      <c r="M27" s="25">
        <f t="shared" si="2"/>
        <v>0.95268787751117423</v>
      </c>
      <c r="N27" s="22">
        <v>93</v>
      </c>
      <c r="O27" s="9">
        <v>9234.1529920299981</v>
      </c>
      <c r="P27" s="9">
        <v>9198.452964029997</v>
      </c>
      <c r="Q27" s="25">
        <f t="shared" si="3"/>
        <v>0.99613391417374031</v>
      </c>
      <c r="R27" s="22">
        <v>38</v>
      </c>
      <c r="S27" s="9">
        <v>428.52787064999995</v>
      </c>
      <c r="T27" s="9">
        <v>428.52787064999995</v>
      </c>
      <c r="U27" s="25">
        <f t="shared" si="4"/>
        <v>1</v>
      </c>
      <c r="V27" s="22"/>
      <c r="W27" s="9"/>
      <c r="X27" s="9"/>
      <c r="Y27" s="25">
        <v>0</v>
      </c>
      <c r="Z27" s="22">
        <v>341</v>
      </c>
      <c r="AA27" s="9">
        <v>36545.092402090006</v>
      </c>
      <c r="AB27" s="9">
        <v>35481.739109089998</v>
      </c>
      <c r="AC27" s="23">
        <f t="shared" si="6"/>
        <v>0.97090297976810713</v>
      </c>
    </row>
    <row r="28" spans="1:29" ht="20.100000000000001" customHeight="1" collapsed="1" x14ac:dyDescent="0.25">
      <c r="A28" s="6" t="s">
        <v>15</v>
      </c>
      <c r="B28" s="18">
        <v>2252</v>
      </c>
      <c r="C28" s="7">
        <v>54276.040166060004</v>
      </c>
      <c r="D28" s="7">
        <v>49281.698733059995</v>
      </c>
      <c r="E28" s="25">
        <f t="shared" si="0"/>
        <v>0.90798257541044636</v>
      </c>
      <c r="F28" s="21">
        <v>10</v>
      </c>
      <c r="G28" s="7">
        <v>24.24466</v>
      </c>
      <c r="H28" s="7">
        <v>24.24466</v>
      </c>
      <c r="I28" s="25">
        <f t="shared" si="1"/>
        <v>1</v>
      </c>
      <c r="J28" s="21">
        <v>26</v>
      </c>
      <c r="K28" s="7">
        <v>8192.2871487499979</v>
      </c>
      <c r="L28" s="7">
        <v>6132.3375157499986</v>
      </c>
      <c r="M28" s="25">
        <f t="shared" si="2"/>
        <v>0.74855011847157826</v>
      </c>
      <c r="N28" s="21">
        <v>185</v>
      </c>
      <c r="O28" s="7">
        <v>18788.384771669997</v>
      </c>
      <c r="P28" s="7">
        <v>18211.042311469999</v>
      </c>
      <c r="Q28" s="25">
        <f t="shared" si="3"/>
        <v>0.9692713095236084</v>
      </c>
      <c r="R28" s="21">
        <v>1933</v>
      </c>
      <c r="S28" s="7">
        <v>267008.77326382982</v>
      </c>
      <c r="T28" s="7">
        <v>139051.21958904996</v>
      </c>
      <c r="U28" s="25">
        <f t="shared" si="4"/>
        <v>0.52077397266513881</v>
      </c>
      <c r="V28" s="21"/>
      <c r="W28" s="7"/>
      <c r="X28" s="7"/>
      <c r="Y28" s="25">
        <v>0</v>
      </c>
      <c r="Z28" s="21">
        <v>4406</v>
      </c>
      <c r="AA28" s="7">
        <v>348289.7300103099</v>
      </c>
      <c r="AB28" s="7">
        <v>212700.54280932993</v>
      </c>
      <c r="AC28" s="23">
        <f t="shared" si="6"/>
        <v>0.61070001347163949</v>
      </c>
    </row>
    <row r="29" spans="1:29" hidden="1" outlineLevel="1" x14ac:dyDescent="0.25">
      <c r="A29" s="8" t="s">
        <v>1</v>
      </c>
      <c r="B29" s="19">
        <v>1241</v>
      </c>
      <c r="C29" s="9">
        <v>9934.0558808300029</v>
      </c>
      <c r="D29" s="9">
        <v>9929.0818808300028</v>
      </c>
      <c r="E29" s="25">
        <f t="shared" si="0"/>
        <v>0.99949929816585803</v>
      </c>
      <c r="F29" s="22">
        <v>10</v>
      </c>
      <c r="G29" s="9">
        <v>24.24466</v>
      </c>
      <c r="H29" s="9">
        <v>24.24466</v>
      </c>
      <c r="I29" s="25">
        <f t="shared" si="1"/>
        <v>1</v>
      </c>
      <c r="J29" s="22">
        <v>6</v>
      </c>
      <c r="K29" s="9">
        <v>2181.9577296500001</v>
      </c>
      <c r="L29" s="9">
        <v>2181.9577296500001</v>
      </c>
      <c r="M29" s="25">
        <f t="shared" si="2"/>
        <v>1</v>
      </c>
      <c r="N29" s="22">
        <v>109</v>
      </c>
      <c r="O29" s="9">
        <v>9473.4524397599962</v>
      </c>
      <c r="P29" s="9">
        <v>9348.6317297599962</v>
      </c>
      <c r="Q29" s="25">
        <f t="shared" si="3"/>
        <v>0.98682415826820125</v>
      </c>
      <c r="R29" s="22">
        <v>1361</v>
      </c>
      <c r="S29" s="9">
        <v>70171.688431280025</v>
      </c>
      <c r="T29" s="9">
        <v>70136.430437390052</v>
      </c>
      <c r="U29" s="25">
        <f t="shared" si="4"/>
        <v>0.99949754673603874</v>
      </c>
      <c r="V29" s="22"/>
      <c r="W29" s="9"/>
      <c r="X29" s="9"/>
      <c r="Y29" s="25">
        <v>0</v>
      </c>
      <c r="Z29" s="22">
        <v>2727</v>
      </c>
      <c r="AA29" s="9">
        <v>91785.399141520029</v>
      </c>
      <c r="AB29" s="9">
        <v>91620.346437630054</v>
      </c>
      <c r="AC29" s="23">
        <f t="shared" si="6"/>
        <v>0.99820175425030855</v>
      </c>
    </row>
    <row r="30" spans="1:29" hidden="1" outlineLevel="1" x14ac:dyDescent="0.25">
      <c r="A30" s="8" t="s">
        <v>3</v>
      </c>
      <c r="B30" s="19">
        <v>969</v>
      </c>
      <c r="C30" s="9">
        <v>41846.376974809958</v>
      </c>
      <c r="D30" s="9">
        <v>36857.009541809966</v>
      </c>
      <c r="E30" s="25">
        <f t="shared" si="0"/>
        <v>0.8807694287129465</v>
      </c>
      <c r="F30" s="22"/>
      <c r="G30" s="9"/>
      <c r="H30" s="9"/>
      <c r="I30" s="25" t="e">
        <f t="shared" si="1"/>
        <v>#DIV/0!</v>
      </c>
      <c r="J30" s="22">
        <v>1</v>
      </c>
      <c r="K30" s="9">
        <v>8.2178971000000001</v>
      </c>
      <c r="L30" s="9">
        <v>8.2178971000000001</v>
      </c>
      <c r="M30" s="25">
        <f t="shared" si="2"/>
        <v>1</v>
      </c>
      <c r="N30" s="22">
        <v>35</v>
      </c>
      <c r="O30" s="9">
        <v>1681.34148166</v>
      </c>
      <c r="P30" s="9">
        <v>1228.8197314600002</v>
      </c>
      <c r="Q30" s="25">
        <f t="shared" si="3"/>
        <v>0.73085672652695033</v>
      </c>
      <c r="R30" s="22">
        <v>554</v>
      </c>
      <c r="S30" s="9">
        <v>196176.18998358992</v>
      </c>
      <c r="T30" s="9">
        <v>68253.894302699991</v>
      </c>
      <c r="U30" s="25">
        <f t="shared" si="4"/>
        <v>0.34792139814933404</v>
      </c>
      <c r="V30" s="22"/>
      <c r="W30" s="9"/>
      <c r="X30" s="9"/>
      <c r="Y30" s="25">
        <v>0</v>
      </c>
      <c r="Z30" s="22">
        <v>1559</v>
      </c>
      <c r="AA30" s="9">
        <v>239712.12633715992</v>
      </c>
      <c r="AB30" s="9">
        <v>106347.94147306988</v>
      </c>
      <c r="AC30" s="23">
        <f t="shared" si="6"/>
        <v>0.44364856754676385</v>
      </c>
    </row>
    <row r="31" spans="1:29" hidden="1" outlineLevel="1" x14ac:dyDescent="0.25">
      <c r="A31" s="8" t="s">
        <v>2</v>
      </c>
      <c r="B31" s="19">
        <v>42</v>
      </c>
      <c r="C31" s="9">
        <v>2495.6073104200004</v>
      </c>
      <c r="D31" s="9">
        <v>2495.6073104200004</v>
      </c>
      <c r="E31" s="25">
        <f t="shared" si="0"/>
        <v>1</v>
      </c>
      <c r="F31" s="22"/>
      <c r="G31" s="9"/>
      <c r="H31" s="9"/>
      <c r="I31" s="25" t="e">
        <f t="shared" si="1"/>
        <v>#DIV/0!</v>
      </c>
      <c r="J31" s="22">
        <v>19</v>
      </c>
      <c r="K31" s="9">
        <v>6002.1115219999992</v>
      </c>
      <c r="L31" s="9">
        <v>3942.161889</v>
      </c>
      <c r="M31" s="25">
        <f t="shared" si="2"/>
        <v>0.65679584168846117</v>
      </c>
      <c r="N31" s="22">
        <v>41</v>
      </c>
      <c r="O31" s="9">
        <v>7633.5908502499988</v>
      </c>
      <c r="P31" s="9">
        <v>7633.5908502499988</v>
      </c>
      <c r="Q31" s="25">
        <f t="shared" si="3"/>
        <v>1</v>
      </c>
      <c r="R31" s="22">
        <v>18</v>
      </c>
      <c r="S31" s="9">
        <v>660.89484895999999</v>
      </c>
      <c r="T31" s="9">
        <v>660.89484895999999</v>
      </c>
      <c r="U31" s="25">
        <f t="shared" si="4"/>
        <v>1</v>
      </c>
      <c r="V31" s="22"/>
      <c r="W31" s="9"/>
      <c r="X31" s="9"/>
      <c r="Y31" s="25">
        <v>0</v>
      </c>
      <c r="Z31" s="22">
        <v>120</v>
      </c>
      <c r="AA31" s="9">
        <v>16792.204531629999</v>
      </c>
      <c r="AB31" s="9">
        <v>14732.254898630008</v>
      </c>
      <c r="AC31" s="23">
        <f t="shared" si="6"/>
        <v>0.87732702819812347</v>
      </c>
    </row>
    <row r="32" spans="1:29" ht="20.100000000000001" customHeight="1" collapsed="1" x14ac:dyDescent="0.25">
      <c r="A32" s="6" t="s">
        <v>16</v>
      </c>
      <c r="B32" s="18">
        <v>1515</v>
      </c>
      <c r="C32" s="7">
        <v>13041.097401209996</v>
      </c>
      <c r="D32" s="7">
        <v>12955.333685209995</v>
      </c>
      <c r="E32" s="25">
        <f t="shared" si="0"/>
        <v>0.99342358136271236</v>
      </c>
      <c r="F32" s="21">
        <v>17</v>
      </c>
      <c r="G32" s="7">
        <v>429.44045600000004</v>
      </c>
      <c r="H32" s="7">
        <v>429.44045600000004</v>
      </c>
      <c r="I32" s="25">
        <f t="shared" si="1"/>
        <v>1</v>
      </c>
      <c r="J32" s="21">
        <v>38</v>
      </c>
      <c r="K32" s="7">
        <v>18707.283231000001</v>
      </c>
      <c r="L32" s="7">
        <v>18569.197101999998</v>
      </c>
      <c r="M32" s="25">
        <f t="shared" si="2"/>
        <v>0.99261858992057284</v>
      </c>
      <c r="N32" s="21">
        <v>64</v>
      </c>
      <c r="O32" s="7">
        <v>6972.5914751</v>
      </c>
      <c r="P32" s="7">
        <v>6956.0267851000008</v>
      </c>
      <c r="Q32" s="25">
        <f t="shared" si="3"/>
        <v>0.99762431370615157</v>
      </c>
      <c r="R32" s="21">
        <v>984</v>
      </c>
      <c r="S32" s="7">
        <v>60021.323097740038</v>
      </c>
      <c r="T32" s="7">
        <v>59091.071606340054</v>
      </c>
      <c r="U32" s="25">
        <f t="shared" si="4"/>
        <v>0.98450131647572747</v>
      </c>
      <c r="V32" s="21"/>
      <c r="W32" s="7"/>
      <c r="X32" s="7"/>
      <c r="Y32" s="25">
        <v>0</v>
      </c>
      <c r="Z32" s="21">
        <v>2618</v>
      </c>
      <c r="AA32" s="7">
        <v>99171.735661049956</v>
      </c>
      <c r="AB32" s="7">
        <v>98001.069634649961</v>
      </c>
      <c r="AC32" s="23">
        <f t="shared" si="6"/>
        <v>0.98819556783395313</v>
      </c>
    </row>
    <row r="33" spans="1:29" hidden="1" outlineLevel="1" x14ac:dyDescent="0.25">
      <c r="A33" s="8" t="s">
        <v>1</v>
      </c>
      <c r="B33" s="19">
        <v>938</v>
      </c>
      <c r="C33" s="9">
        <v>10193.321392799999</v>
      </c>
      <c r="D33" s="9">
        <v>10173.588392799998</v>
      </c>
      <c r="E33" s="25">
        <f t="shared" si="0"/>
        <v>0.99806412461261762</v>
      </c>
      <c r="F33" s="22">
        <v>13</v>
      </c>
      <c r="G33" s="9">
        <v>419.08285599999999</v>
      </c>
      <c r="H33" s="9">
        <v>419.08285599999999</v>
      </c>
      <c r="I33" s="25">
        <f t="shared" si="1"/>
        <v>1</v>
      </c>
      <c r="J33" s="22">
        <v>7</v>
      </c>
      <c r="K33" s="9">
        <v>2642.0073460000003</v>
      </c>
      <c r="L33" s="9">
        <v>2629.4334690000005</v>
      </c>
      <c r="M33" s="25">
        <f t="shared" si="2"/>
        <v>0.99524078651066705</v>
      </c>
      <c r="N33" s="22">
        <v>49</v>
      </c>
      <c r="O33" s="9">
        <v>5813.1928511000006</v>
      </c>
      <c r="P33" s="9">
        <v>5796.7691611000009</v>
      </c>
      <c r="Q33" s="25">
        <f t="shared" si="3"/>
        <v>0.99717475569438718</v>
      </c>
      <c r="R33" s="22">
        <v>771</v>
      </c>
      <c r="S33" s="9">
        <v>55479.949224050026</v>
      </c>
      <c r="T33" s="9">
        <v>55352.20106627002</v>
      </c>
      <c r="U33" s="25">
        <f t="shared" si="4"/>
        <v>0.99769739951880443</v>
      </c>
      <c r="V33" s="22"/>
      <c r="W33" s="9"/>
      <c r="X33" s="9"/>
      <c r="Y33" s="25">
        <v>0</v>
      </c>
      <c r="Z33" s="22">
        <v>1778</v>
      </c>
      <c r="AA33" s="9">
        <v>74547.55366994995</v>
      </c>
      <c r="AB33" s="9">
        <v>74371.074945169967</v>
      </c>
      <c r="AC33" s="23">
        <f t="shared" si="6"/>
        <v>0.99763266913410298</v>
      </c>
    </row>
    <row r="34" spans="1:29" hidden="1" outlineLevel="1" x14ac:dyDescent="0.25">
      <c r="A34" s="8" t="s">
        <v>3</v>
      </c>
      <c r="B34" s="19">
        <v>564</v>
      </c>
      <c r="C34" s="9">
        <v>2424.5335724100005</v>
      </c>
      <c r="D34" s="9">
        <v>2358.5028564099998</v>
      </c>
      <c r="E34" s="25">
        <f t="shared" si="0"/>
        <v>0.97276560046377669</v>
      </c>
      <c r="F34" s="22">
        <v>4</v>
      </c>
      <c r="G34" s="9">
        <v>10.3576</v>
      </c>
      <c r="H34" s="9">
        <v>10.3576</v>
      </c>
      <c r="I34" s="25">
        <f t="shared" si="1"/>
        <v>1</v>
      </c>
      <c r="J34" s="22"/>
      <c r="K34" s="9"/>
      <c r="L34" s="9"/>
      <c r="M34" s="25" t="e">
        <f t="shared" si="2"/>
        <v>#DIV/0!</v>
      </c>
      <c r="N34" s="22">
        <v>14</v>
      </c>
      <c r="O34" s="9">
        <v>610.39862400000004</v>
      </c>
      <c r="P34" s="9">
        <v>610.25762400000008</v>
      </c>
      <c r="Q34" s="25">
        <f t="shared" si="3"/>
        <v>0.99976900341112174</v>
      </c>
      <c r="R34" s="22">
        <v>197</v>
      </c>
      <c r="S34" s="9">
        <v>4506.1170736900003</v>
      </c>
      <c r="T34" s="9">
        <v>3703.6137400700004</v>
      </c>
      <c r="U34" s="25">
        <f t="shared" si="4"/>
        <v>0.82190801514998357</v>
      </c>
      <c r="V34" s="22"/>
      <c r="W34" s="9"/>
      <c r="X34" s="9"/>
      <c r="Y34" s="25">
        <v>0</v>
      </c>
      <c r="Z34" s="22">
        <v>779</v>
      </c>
      <c r="AA34" s="9">
        <v>7551.4068701000033</v>
      </c>
      <c r="AB34" s="9">
        <v>6682.7318204800013</v>
      </c>
      <c r="AC34" s="23">
        <f t="shared" si="6"/>
        <v>0.88496513768056329</v>
      </c>
    </row>
    <row r="35" spans="1:29" hidden="1" outlineLevel="1" x14ac:dyDescent="0.25">
      <c r="A35" s="8" t="s">
        <v>2</v>
      </c>
      <c r="B35" s="19">
        <v>13</v>
      </c>
      <c r="C35" s="9">
        <v>423.242436</v>
      </c>
      <c r="D35" s="9">
        <v>423.242436</v>
      </c>
      <c r="E35" s="25">
        <f t="shared" si="0"/>
        <v>1</v>
      </c>
      <c r="F35" s="22"/>
      <c r="G35" s="9"/>
      <c r="H35" s="9"/>
      <c r="I35" s="25" t="e">
        <f t="shared" si="1"/>
        <v>#DIV/0!</v>
      </c>
      <c r="J35" s="22">
        <v>31</v>
      </c>
      <c r="K35" s="9">
        <v>16065.275884999997</v>
      </c>
      <c r="L35" s="9">
        <v>15939.763632999997</v>
      </c>
      <c r="M35" s="25">
        <f t="shared" si="2"/>
        <v>0.99218735782077727</v>
      </c>
      <c r="N35" s="22">
        <v>1</v>
      </c>
      <c r="O35" s="9">
        <v>549</v>
      </c>
      <c r="P35" s="9">
        <v>549</v>
      </c>
      <c r="Q35" s="25">
        <f t="shared" si="3"/>
        <v>1</v>
      </c>
      <c r="R35" s="22">
        <v>16</v>
      </c>
      <c r="S35" s="9">
        <v>35.256799999999984</v>
      </c>
      <c r="T35" s="9">
        <v>35.256799999999984</v>
      </c>
      <c r="U35" s="25">
        <f t="shared" si="4"/>
        <v>1</v>
      </c>
      <c r="V35" s="22"/>
      <c r="W35" s="9"/>
      <c r="X35" s="9"/>
      <c r="Y35" s="25">
        <v>0</v>
      </c>
      <c r="Z35" s="22">
        <v>61</v>
      </c>
      <c r="AA35" s="9">
        <v>17072.775121000002</v>
      </c>
      <c r="AB35" s="9">
        <v>16947.262869000002</v>
      </c>
      <c r="AC35" s="23">
        <f t="shared" si="6"/>
        <v>0.99264839774960678</v>
      </c>
    </row>
    <row r="36" spans="1:29" ht="20.100000000000001" customHeight="1" collapsed="1" x14ac:dyDescent="0.25">
      <c r="A36" s="6" t="s">
        <v>17</v>
      </c>
      <c r="B36" s="18">
        <v>3164</v>
      </c>
      <c r="C36" s="7">
        <v>30007.077283639952</v>
      </c>
      <c r="D36" s="7">
        <v>29890.924883639949</v>
      </c>
      <c r="E36" s="25">
        <f t="shared" si="0"/>
        <v>0.99612916649955341</v>
      </c>
      <c r="F36" s="21">
        <v>29</v>
      </c>
      <c r="G36" s="7">
        <v>68.142629999999997</v>
      </c>
      <c r="H36" s="7">
        <v>68.142629999999997</v>
      </c>
      <c r="I36" s="25">
        <f t="shared" si="1"/>
        <v>1</v>
      </c>
      <c r="J36" s="21">
        <v>37</v>
      </c>
      <c r="K36" s="7">
        <v>11500.391599999999</v>
      </c>
      <c r="L36" s="7">
        <v>11412.450552810002</v>
      </c>
      <c r="M36" s="25">
        <f t="shared" si="2"/>
        <v>0.99235321280798849</v>
      </c>
      <c r="N36" s="21">
        <v>108</v>
      </c>
      <c r="O36" s="7">
        <v>13358.271186619997</v>
      </c>
      <c r="P36" s="7">
        <v>11734.386809109999</v>
      </c>
      <c r="Q36" s="25">
        <f t="shared" si="3"/>
        <v>0.878436037506371</v>
      </c>
      <c r="R36" s="21">
        <v>1901</v>
      </c>
      <c r="S36" s="7">
        <v>72117.861093200001</v>
      </c>
      <c r="T36" s="7">
        <v>71065.311384379995</v>
      </c>
      <c r="U36" s="25">
        <f t="shared" si="4"/>
        <v>0.9854051452321948</v>
      </c>
      <c r="V36" s="21"/>
      <c r="W36" s="7"/>
      <c r="X36" s="7"/>
      <c r="Y36" s="25">
        <v>0</v>
      </c>
      <c r="Z36" s="21">
        <v>5239</v>
      </c>
      <c r="AA36" s="7">
        <v>127051.7437934601</v>
      </c>
      <c r="AB36" s="7">
        <v>124171.21625994008</v>
      </c>
      <c r="AC36" s="23">
        <f t="shared" si="6"/>
        <v>0.97732791815748143</v>
      </c>
    </row>
    <row r="37" spans="1:29" hidden="1" outlineLevel="1" x14ac:dyDescent="0.25">
      <c r="A37" s="8" t="s">
        <v>1</v>
      </c>
      <c r="B37" s="19">
        <v>1881</v>
      </c>
      <c r="C37" s="9">
        <v>21478.182507780035</v>
      </c>
      <c r="D37" s="9">
        <v>21470.745107780036</v>
      </c>
      <c r="E37" s="25">
        <f t="shared" si="0"/>
        <v>0.99965372302813305</v>
      </c>
      <c r="F37" s="22">
        <v>24</v>
      </c>
      <c r="G37" s="9">
        <v>62.427579999999999</v>
      </c>
      <c r="H37" s="9">
        <v>62.427579999999999</v>
      </c>
      <c r="I37" s="25">
        <f t="shared" si="1"/>
        <v>1</v>
      </c>
      <c r="J37" s="22">
        <v>12</v>
      </c>
      <c r="K37" s="9">
        <v>2787.7515350000003</v>
      </c>
      <c r="L37" s="9">
        <v>2784.0670158100002</v>
      </c>
      <c r="M37" s="25">
        <f t="shared" si="2"/>
        <v>0.99867831865797896</v>
      </c>
      <c r="N37" s="22">
        <v>34</v>
      </c>
      <c r="O37" s="9">
        <v>5059.9400990300019</v>
      </c>
      <c r="P37" s="9">
        <v>3643.9857078100003</v>
      </c>
      <c r="Q37" s="25">
        <f t="shared" si="3"/>
        <v>0.72016380362063137</v>
      </c>
      <c r="R37" s="22">
        <v>1544</v>
      </c>
      <c r="S37" s="9">
        <v>64298.823769980059</v>
      </c>
      <c r="T37" s="9">
        <v>63401.160027610051</v>
      </c>
      <c r="U37" s="25">
        <f t="shared" si="4"/>
        <v>0.98603918874812901</v>
      </c>
      <c r="V37" s="22"/>
      <c r="W37" s="9"/>
      <c r="X37" s="9"/>
      <c r="Y37" s="25">
        <v>0</v>
      </c>
      <c r="Z37" s="22">
        <v>3495</v>
      </c>
      <c r="AA37" s="9">
        <v>93687.125491790081</v>
      </c>
      <c r="AB37" s="9">
        <v>91362.385439010061</v>
      </c>
      <c r="AC37" s="23">
        <f t="shared" si="6"/>
        <v>0.97518613106574881</v>
      </c>
    </row>
    <row r="38" spans="1:29" hidden="1" outlineLevel="1" x14ac:dyDescent="0.25">
      <c r="A38" s="8" t="s">
        <v>3</v>
      </c>
      <c r="B38" s="19">
        <v>1249</v>
      </c>
      <c r="C38" s="9">
        <v>6069.2485008400017</v>
      </c>
      <c r="D38" s="9">
        <v>5960.5335008400007</v>
      </c>
      <c r="E38" s="25">
        <f t="shared" si="0"/>
        <v>0.98208756817504594</v>
      </c>
      <c r="F38" s="22">
        <v>5</v>
      </c>
      <c r="G38" s="9">
        <v>5.7150499999999997</v>
      </c>
      <c r="H38" s="9">
        <v>5.7150499999999997</v>
      </c>
      <c r="I38" s="25">
        <f t="shared" si="1"/>
        <v>1</v>
      </c>
      <c r="J38" s="22">
        <v>1</v>
      </c>
      <c r="K38" s="9">
        <v>6.65</v>
      </c>
      <c r="L38" s="9">
        <v>6.65</v>
      </c>
      <c r="M38" s="25">
        <f t="shared" si="2"/>
        <v>1</v>
      </c>
      <c r="N38" s="22">
        <v>64</v>
      </c>
      <c r="O38" s="9">
        <v>5668.7710875899993</v>
      </c>
      <c r="P38" s="9">
        <v>5460.8411012999995</v>
      </c>
      <c r="Q38" s="25">
        <f t="shared" si="3"/>
        <v>0.96332009476530156</v>
      </c>
      <c r="R38" s="22">
        <v>348</v>
      </c>
      <c r="S38" s="9">
        <v>7811.2544432200029</v>
      </c>
      <c r="T38" s="9">
        <v>7656.3684767700024</v>
      </c>
      <c r="U38" s="25">
        <f t="shared" si="4"/>
        <v>0.98017143500114268</v>
      </c>
      <c r="V38" s="22"/>
      <c r="W38" s="9"/>
      <c r="X38" s="9"/>
      <c r="Y38" s="25">
        <v>0</v>
      </c>
      <c r="Z38" s="22">
        <v>1667</v>
      </c>
      <c r="AA38" s="9">
        <v>19561.639081650013</v>
      </c>
      <c r="AB38" s="9">
        <v>19090.108128910008</v>
      </c>
      <c r="AC38" s="23">
        <f t="shared" si="6"/>
        <v>0.97589512050744609</v>
      </c>
    </row>
    <row r="39" spans="1:29" hidden="1" outlineLevel="1" x14ac:dyDescent="0.25">
      <c r="A39" s="8" t="s">
        <v>2</v>
      </c>
      <c r="B39" s="19">
        <v>34</v>
      </c>
      <c r="C39" s="9">
        <v>2459.6462750199998</v>
      </c>
      <c r="D39" s="9">
        <v>2459.6462750199998</v>
      </c>
      <c r="E39" s="25">
        <f t="shared" si="0"/>
        <v>1</v>
      </c>
      <c r="F39" s="22"/>
      <c r="G39" s="9"/>
      <c r="H39" s="9"/>
      <c r="I39" s="25" t="e">
        <f t="shared" si="1"/>
        <v>#DIV/0!</v>
      </c>
      <c r="J39" s="22">
        <v>24</v>
      </c>
      <c r="K39" s="9">
        <v>8705.990065</v>
      </c>
      <c r="L39" s="9">
        <v>8621.7335370000001</v>
      </c>
      <c r="M39" s="25">
        <f t="shared" si="2"/>
        <v>0.99032200503665524</v>
      </c>
      <c r="N39" s="22">
        <v>10</v>
      </c>
      <c r="O39" s="9">
        <v>2629.56</v>
      </c>
      <c r="P39" s="9">
        <v>2629.56</v>
      </c>
      <c r="Q39" s="25">
        <f t="shared" si="3"/>
        <v>1</v>
      </c>
      <c r="R39" s="22">
        <v>9</v>
      </c>
      <c r="S39" s="9">
        <v>7.7828800000000014</v>
      </c>
      <c r="T39" s="9">
        <v>7.7828800000000014</v>
      </c>
      <c r="U39" s="25">
        <f t="shared" si="4"/>
        <v>1</v>
      </c>
      <c r="V39" s="22"/>
      <c r="W39" s="9"/>
      <c r="X39" s="9"/>
      <c r="Y39" s="25">
        <v>0</v>
      </c>
      <c r="Z39" s="22">
        <v>77</v>
      </c>
      <c r="AA39" s="9">
        <v>13802.979220019997</v>
      </c>
      <c r="AB39" s="9">
        <v>13718.722692019999</v>
      </c>
      <c r="AC39" s="23">
        <f t="shared" si="6"/>
        <v>0.99389577230705439</v>
      </c>
    </row>
    <row r="40" spans="1:29" ht="20.100000000000001" customHeight="1" collapsed="1" x14ac:dyDescent="0.25">
      <c r="A40" s="6" t="s">
        <v>19</v>
      </c>
      <c r="B40" s="18">
        <v>2076</v>
      </c>
      <c r="C40" s="7">
        <v>58187.949995460047</v>
      </c>
      <c r="D40" s="7">
        <v>30468.337878680042</v>
      </c>
      <c r="E40" s="25">
        <f t="shared" si="0"/>
        <v>0.52361937275771442</v>
      </c>
      <c r="F40" s="21">
        <v>176</v>
      </c>
      <c r="G40" s="7">
        <v>853.45743700000037</v>
      </c>
      <c r="H40" s="7">
        <v>852.94617200000039</v>
      </c>
      <c r="I40" s="25">
        <f t="shared" si="1"/>
        <v>0.9994009484505787</v>
      </c>
      <c r="J40" s="21">
        <v>53</v>
      </c>
      <c r="K40" s="7">
        <v>22950.384428950005</v>
      </c>
      <c r="L40" s="7">
        <v>21710.094336519996</v>
      </c>
      <c r="M40" s="25">
        <f t="shared" si="2"/>
        <v>0.94595776396383646</v>
      </c>
      <c r="N40" s="21">
        <v>64</v>
      </c>
      <c r="O40" s="7">
        <v>16119.509936499999</v>
      </c>
      <c r="P40" s="7">
        <v>15436.108308099998</v>
      </c>
      <c r="Q40" s="25">
        <f t="shared" si="3"/>
        <v>0.9576040691626394</v>
      </c>
      <c r="R40" s="21">
        <v>1558</v>
      </c>
      <c r="S40" s="7">
        <v>73415.840163759844</v>
      </c>
      <c r="T40" s="7">
        <v>70878.228966059847</v>
      </c>
      <c r="U40" s="25">
        <f t="shared" si="4"/>
        <v>0.96543509967277286</v>
      </c>
      <c r="V40" s="21"/>
      <c r="W40" s="7"/>
      <c r="X40" s="7"/>
      <c r="Y40" s="25">
        <v>0</v>
      </c>
      <c r="Z40" s="21">
        <v>3927</v>
      </c>
      <c r="AA40" s="7">
        <v>171527.14196167019</v>
      </c>
      <c r="AB40" s="7">
        <v>139345.71566136013</v>
      </c>
      <c r="AC40" s="23">
        <f t="shared" si="6"/>
        <v>0.81238289210519588</v>
      </c>
    </row>
    <row r="41" spans="1:29" hidden="1" outlineLevel="1" x14ac:dyDescent="0.25">
      <c r="A41" s="8" t="s">
        <v>1</v>
      </c>
      <c r="B41" s="19">
        <v>1234</v>
      </c>
      <c r="C41" s="9">
        <v>25633.271176780036</v>
      </c>
      <c r="D41" s="9">
        <v>25627.551176780038</v>
      </c>
      <c r="E41" s="25">
        <f t="shared" si="0"/>
        <v>0.99977685251482151</v>
      </c>
      <c r="F41" s="22">
        <v>132</v>
      </c>
      <c r="G41" s="9">
        <v>688.72321800000009</v>
      </c>
      <c r="H41" s="9">
        <v>688.72321800000009</v>
      </c>
      <c r="I41" s="25">
        <f t="shared" si="1"/>
        <v>1</v>
      </c>
      <c r="J41" s="22">
        <v>7</v>
      </c>
      <c r="K41" s="9">
        <v>2003.6001444000003</v>
      </c>
      <c r="L41" s="9">
        <v>1979.7476975200002</v>
      </c>
      <c r="M41" s="25">
        <f t="shared" si="2"/>
        <v>0.98809520604863854</v>
      </c>
      <c r="N41" s="22">
        <v>18</v>
      </c>
      <c r="O41" s="9">
        <v>4551.8737157600008</v>
      </c>
      <c r="P41" s="9">
        <v>4045.8460373600001</v>
      </c>
      <c r="Q41" s="25">
        <f t="shared" si="3"/>
        <v>0.88883090568879897</v>
      </c>
      <c r="R41" s="22">
        <v>1295</v>
      </c>
      <c r="S41" s="9">
        <v>62621.343135129915</v>
      </c>
      <c r="T41" s="9">
        <v>62491.374931489932</v>
      </c>
      <c r="U41" s="25">
        <f t="shared" si="4"/>
        <v>0.99792453823036775</v>
      </c>
      <c r="V41" s="22"/>
      <c r="W41" s="9"/>
      <c r="X41" s="9"/>
      <c r="Y41" s="25">
        <v>0</v>
      </c>
      <c r="Z41" s="22">
        <v>2686</v>
      </c>
      <c r="AA41" s="9">
        <v>95498.811390070172</v>
      </c>
      <c r="AB41" s="9">
        <v>94833.243061150119</v>
      </c>
      <c r="AC41" s="23">
        <f t="shared" si="6"/>
        <v>0.99303061138424542</v>
      </c>
    </row>
    <row r="42" spans="1:29" hidden="1" outlineLevel="1" x14ac:dyDescent="0.25">
      <c r="A42" s="8" t="s">
        <v>3</v>
      </c>
      <c r="B42" s="19">
        <v>800</v>
      </c>
      <c r="C42" s="9">
        <v>3939.6768186799968</v>
      </c>
      <c r="D42" s="9">
        <v>3858.9786018999966</v>
      </c>
      <c r="E42" s="25">
        <f t="shared" si="0"/>
        <v>0.97951653892081469</v>
      </c>
      <c r="F42" s="22">
        <v>36</v>
      </c>
      <c r="G42" s="9">
        <v>117.61069899999998</v>
      </c>
      <c r="H42" s="9">
        <v>117.09943399999999</v>
      </c>
      <c r="I42" s="25">
        <f t="shared" si="1"/>
        <v>0.99565290399302875</v>
      </c>
      <c r="J42" s="22">
        <v>3</v>
      </c>
      <c r="K42" s="9">
        <v>4062.196919</v>
      </c>
      <c r="L42" s="9">
        <v>3125.9789930000002</v>
      </c>
      <c r="M42" s="25">
        <f t="shared" si="2"/>
        <v>0.76952916250291714</v>
      </c>
      <c r="N42" s="22">
        <v>11</v>
      </c>
      <c r="O42" s="9">
        <v>831.46244799999999</v>
      </c>
      <c r="P42" s="9">
        <v>654.08849799999984</v>
      </c>
      <c r="Q42" s="25">
        <f t="shared" si="3"/>
        <v>0.78667232606035842</v>
      </c>
      <c r="R42" s="22">
        <v>233</v>
      </c>
      <c r="S42" s="9">
        <v>8489.2569715800018</v>
      </c>
      <c r="T42" s="9">
        <v>6081.6139775199999</v>
      </c>
      <c r="U42" s="25">
        <f t="shared" si="4"/>
        <v>0.71638943171113634</v>
      </c>
      <c r="V42" s="22"/>
      <c r="W42" s="9"/>
      <c r="X42" s="9"/>
      <c r="Y42" s="25">
        <v>0</v>
      </c>
      <c r="Z42" s="22">
        <v>1083</v>
      </c>
      <c r="AA42" s="9">
        <v>17440.203856260006</v>
      </c>
      <c r="AB42" s="9">
        <v>13837.759504420002</v>
      </c>
      <c r="AC42" s="23">
        <f t="shared" si="6"/>
        <v>0.7934402383406236</v>
      </c>
    </row>
    <row r="43" spans="1:29" hidden="1" outlineLevel="1" x14ac:dyDescent="0.25">
      <c r="A43" s="8" t="s">
        <v>2</v>
      </c>
      <c r="B43" s="19">
        <v>42</v>
      </c>
      <c r="C43" s="9">
        <v>28615.002</v>
      </c>
      <c r="D43" s="9">
        <v>981.80809999999997</v>
      </c>
      <c r="E43" s="25">
        <f t="shared" si="0"/>
        <v>3.4310956888977326E-2</v>
      </c>
      <c r="F43" s="22">
        <v>8</v>
      </c>
      <c r="G43" s="9">
        <v>47.123519999999999</v>
      </c>
      <c r="H43" s="9">
        <v>47.123519999999999</v>
      </c>
      <c r="I43" s="25">
        <f t="shared" si="1"/>
        <v>1</v>
      </c>
      <c r="J43" s="22">
        <v>43</v>
      </c>
      <c r="K43" s="9">
        <v>16884.587365550004</v>
      </c>
      <c r="L43" s="9">
        <v>16604.367645999999</v>
      </c>
      <c r="M43" s="25">
        <f t="shared" si="2"/>
        <v>0.98340381594863591</v>
      </c>
      <c r="N43" s="22">
        <v>35</v>
      </c>
      <c r="O43" s="9">
        <v>10736.173772739996</v>
      </c>
      <c r="P43" s="9">
        <v>10736.173772739996</v>
      </c>
      <c r="Q43" s="25">
        <f t="shared" si="3"/>
        <v>1</v>
      </c>
      <c r="R43" s="22">
        <v>30</v>
      </c>
      <c r="S43" s="9">
        <v>2305.2400570499999</v>
      </c>
      <c r="T43" s="9">
        <v>2305.2400570499999</v>
      </c>
      <c r="U43" s="25">
        <f t="shared" si="4"/>
        <v>1</v>
      </c>
      <c r="V43" s="22"/>
      <c r="W43" s="9"/>
      <c r="X43" s="9"/>
      <c r="Y43" s="25">
        <v>0</v>
      </c>
      <c r="Z43" s="22">
        <v>158</v>
      </c>
      <c r="AA43" s="9">
        <v>58588.126715340026</v>
      </c>
      <c r="AB43" s="9">
        <v>30674.713095789994</v>
      </c>
      <c r="AC43" s="23">
        <f t="shared" si="6"/>
        <v>0.52356535044767849</v>
      </c>
    </row>
    <row r="44" spans="1:29" ht="20.100000000000001" customHeight="1" collapsed="1" x14ac:dyDescent="0.25">
      <c r="A44" s="6" t="s">
        <v>20</v>
      </c>
      <c r="B44" s="18">
        <v>2168</v>
      </c>
      <c r="C44" s="7">
        <v>32947.786778219961</v>
      </c>
      <c r="D44" s="7">
        <v>32855.250686819956</v>
      </c>
      <c r="E44" s="25">
        <f t="shared" si="0"/>
        <v>0.99719143224936813</v>
      </c>
      <c r="F44" s="21">
        <v>6</v>
      </c>
      <c r="G44" s="7">
        <v>76.043931000000001</v>
      </c>
      <c r="H44" s="7">
        <v>76.043931000000001</v>
      </c>
      <c r="I44" s="25">
        <f t="shared" si="1"/>
        <v>1</v>
      </c>
      <c r="J44" s="21">
        <v>30</v>
      </c>
      <c r="K44" s="7">
        <v>10893.939522999999</v>
      </c>
      <c r="L44" s="7">
        <v>8735.3528810000007</v>
      </c>
      <c r="M44" s="25">
        <f t="shared" si="2"/>
        <v>0.80185435788011772</v>
      </c>
      <c r="N44" s="21">
        <v>108</v>
      </c>
      <c r="O44" s="7">
        <v>5864.5254427000009</v>
      </c>
      <c r="P44" s="7">
        <v>5842.4992676800011</v>
      </c>
      <c r="Q44" s="25">
        <f t="shared" si="3"/>
        <v>0.9962441675400322</v>
      </c>
      <c r="R44" s="21">
        <v>1530</v>
      </c>
      <c r="S44" s="7">
        <v>53967.835081800018</v>
      </c>
      <c r="T44" s="7">
        <v>53528.768263630023</v>
      </c>
      <c r="U44" s="25">
        <f t="shared" si="4"/>
        <v>0.99186428698678586</v>
      </c>
      <c r="V44" s="21"/>
      <c r="W44" s="7"/>
      <c r="X44" s="7"/>
      <c r="Y44" s="25">
        <v>0</v>
      </c>
      <c r="Z44" s="21">
        <v>3842</v>
      </c>
      <c r="AA44" s="7">
        <v>103750.13075671997</v>
      </c>
      <c r="AB44" s="7">
        <v>101037.91503012998</v>
      </c>
      <c r="AC44" s="23">
        <f t="shared" si="6"/>
        <v>0.97385819461808909</v>
      </c>
    </row>
    <row r="45" spans="1:29" hidden="1" outlineLevel="1" x14ac:dyDescent="0.25">
      <c r="A45" s="8" t="s">
        <v>1</v>
      </c>
      <c r="B45" s="19">
        <v>1259</v>
      </c>
      <c r="C45" s="9">
        <v>25265.198853359976</v>
      </c>
      <c r="D45" s="9">
        <v>25263.848853359978</v>
      </c>
      <c r="E45" s="25">
        <f t="shared" si="0"/>
        <v>0.9999465668167572</v>
      </c>
      <c r="F45" s="22">
        <v>6</v>
      </c>
      <c r="G45" s="9">
        <v>76.043931000000001</v>
      </c>
      <c r="H45" s="9">
        <v>76.043931000000001</v>
      </c>
      <c r="I45" s="25">
        <f t="shared" si="1"/>
        <v>1</v>
      </c>
      <c r="J45" s="22">
        <v>6</v>
      </c>
      <c r="K45" s="9">
        <v>2326.3786970000001</v>
      </c>
      <c r="L45" s="9">
        <v>2324.0061780000005</v>
      </c>
      <c r="M45" s="25">
        <f t="shared" si="2"/>
        <v>0.99898016646943211</v>
      </c>
      <c r="N45" s="22">
        <v>62</v>
      </c>
      <c r="O45" s="9">
        <v>3413.9976032000004</v>
      </c>
      <c r="P45" s="9">
        <v>3396.9076032000007</v>
      </c>
      <c r="Q45" s="25">
        <f t="shared" si="3"/>
        <v>0.99499413825481864</v>
      </c>
      <c r="R45" s="22">
        <v>1265</v>
      </c>
      <c r="S45" s="9">
        <v>48421.075198559971</v>
      </c>
      <c r="T45" s="9">
        <v>48370.073944669966</v>
      </c>
      <c r="U45" s="25">
        <f t="shared" si="4"/>
        <v>0.99894671372577204</v>
      </c>
      <c r="V45" s="22"/>
      <c r="W45" s="9"/>
      <c r="X45" s="9"/>
      <c r="Y45" s="25">
        <v>0</v>
      </c>
      <c r="Z45" s="22">
        <v>2598</v>
      </c>
      <c r="AA45" s="9">
        <v>79502.69428311997</v>
      </c>
      <c r="AB45" s="9">
        <v>79430.880510229981</v>
      </c>
      <c r="AC45" s="23">
        <f t="shared" si="6"/>
        <v>0.99909671271473832</v>
      </c>
    </row>
    <row r="46" spans="1:29" hidden="1" outlineLevel="1" x14ac:dyDescent="0.25">
      <c r="A46" s="8" t="s">
        <v>3</v>
      </c>
      <c r="B46" s="19">
        <v>865</v>
      </c>
      <c r="C46" s="9">
        <v>3071.5940078599961</v>
      </c>
      <c r="D46" s="9">
        <v>2980.4079164599966</v>
      </c>
      <c r="E46" s="25">
        <f t="shared" si="0"/>
        <v>0.97031310415157068</v>
      </c>
      <c r="F46" s="22"/>
      <c r="G46" s="9"/>
      <c r="H46" s="9"/>
      <c r="I46" s="25" t="e">
        <f t="shared" si="1"/>
        <v>#DIV/0!</v>
      </c>
      <c r="J46" s="22">
        <v>1</v>
      </c>
      <c r="K46" s="9">
        <v>23.5</v>
      </c>
      <c r="L46" s="9">
        <v>23.5</v>
      </c>
      <c r="M46" s="25">
        <f t="shared" si="2"/>
        <v>1</v>
      </c>
      <c r="N46" s="22">
        <v>29</v>
      </c>
      <c r="O46" s="9">
        <v>225.57684935999998</v>
      </c>
      <c r="P46" s="9">
        <v>220.64067433999998</v>
      </c>
      <c r="Q46" s="25">
        <f t="shared" si="3"/>
        <v>0.97811754604249157</v>
      </c>
      <c r="R46" s="22">
        <v>255</v>
      </c>
      <c r="S46" s="9">
        <v>5537.2480832399988</v>
      </c>
      <c r="T46" s="9">
        <v>5149.1825189600013</v>
      </c>
      <c r="U46" s="25">
        <f t="shared" si="4"/>
        <v>0.92991725159387661</v>
      </c>
      <c r="V46" s="22"/>
      <c r="W46" s="9"/>
      <c r="X46" s="9"/>
      <c r="Y46" s="25">
        <v>0</v>
      </c>
      <c r="Z46" s="22">
        <v>1150</v>
      </c>
      <c r="AA46" s="9">
        <v>8857.9189404599983</v>
      </c>
      <c r="AB46" s="9">
        <v>8373.731109760005</v>
      </c>
      <c r="AC46" s="23">
        <f t="shared" si="6"/>
        <v>0.94533842159151105</v>
      </c>
    </row>
    <row r="47" spans="1:29" hidden="1" outlineLevel="1" x14ac:dyDescent="0.25">
      <c r="A47" s="8" t="s">
        <v>2</v>
      </c>
      <c r="B47" s="19">
        <v>44</v>
      </c>
      <c r="C47" s="9">
        <v>4610.9939169999989</v>
      </c>
      <c r="D47" s="9">
        <v>4610.9939169999989</v>
      </c>
      <c r="E47" s="25">
        <f t="shared" si="0"/>
        <v>1</v>
      </c>
      <c r="F47" s="22"/>
      <c r="G47" s="9"/>
      <c r="H47" s="9"/>
      <c r="I47" s="25" t="e">
        <f t="shared" si="1"/>
        <v>#DIV/0!</v>
      </c>
      <c r="J47" s="22">
        <v>23</v>
      </c>
      <c r="K47" s="9">
        <v>8544.0608260000026</v>
      </c>
      <c r="L47" s="9">
        <v>6387.846703000002</v>
      </c>
      <c r="M47" s="25">
        <f t="shared" si="2"/>
        <v>0.74763591143469699</v>
      </c>
      <c r="N47" s="22">
        <v>17</v>
      </c>
      <c r="O47" s="9">
        <v>2224.9509901399997</v>
      </c>
      <c r="P47" s="9">
        <v>2224.9509901399997</v>
      </c>
      <c r="Q47" s="25">
        <f t="shared" si="3"/>
        <v>1</v>
      </c>
      <c r="R47" s="22">
        <v>10</v>
      </c>
      <c r="S47" s="9">
        <v>9.5118000000000009</v>
      </c>
      <c r="T47" s="9">
        <v>9.5118000000000009</v>
      </c>
      <c r="U47" s="25">
        <f t="shared" si="4"/>
        <v>1</v>
      </c>
      <c r="V47" s="22"/>
      <c r="W47" s="9"/>
      <c r="X47" s="9"/>
      <c r="Y47" s="25">
        <v>0</v>
      </c>
      <c r="Z47" s="22">
        <v>94</v>
      </c>
      <c r="AA47" s="9">
        <v>15389.517533140002</v>
      </c>
      <c r="AB47" s="9">
        <v>13233.303410140003</v>
      </c>
      <c r="AC47" s="23">
        <f t="shared" si="6"/>
        <v>0.85989072637548392</v>
      </c>
    </row>
    <row r="48" spans="1:29" ht="20.100000000000001" customHeight="1" collapsed="1" x14ac:dyDescent="0.25">
      <c r="A48" s="6" t="s">
        <v>21</v>
      </c>
      <c r="B48" s="18">
        <v>1765</v>
      </c>
      <c r="C48" s="7">
        <v>22389.308437320022</v>
      </c>
      <c r="D48" s="7">
        <v>22197.487244870019</v>
      </c>
      <c r="E48" s="25">
        <f t="shared" si="0"/>
        <v>0.991432464607515</v>
      </c>
      <c r="F48" s="21">
        <v>52</v>
      </c>
      <c r="G48" s="7">
        <v>1339.5467040000003</v>
      </c>
      <c r="H48" s="7">
        <v>1339.5467040000003</v>
      </c>
      <c r="I48" s="25">
        <f t="shared" si="1"/>
        <v>1</v>
      </c>
      <c r="J48" s="21">
        <v>45</v>
      </c>
      <c r="K48" s="7">
        <v>10907.485535999998</v>
      </c>
      <c r="L48" s="7">
        <v>10420.650170999996</v>
      </c>
      <c r="M48" s="25">
        <f t="shared" si="2"/>
        <v>0.9553668566973379</v>
      </c>
      <c r="N48" s="21">
        <v>199</v>
      </c>
      <c r="O48" s="7">
        <v>19758.961220899986</v>
      </c>
      <c r="P48" s="7">
        <v>17705.082220089989</v>
      </c>
      <c r="Q48" s="25">
        <f t="shared" si="3"/>
        <v>0.89605329056278971</v>
      </c>
      <c r="R48" s="21">
        <v>1762</v>
      </c>
      <c r="S48" s="7">
        <v>49497.680170030129</v>
      </c>
      <c r="T48" s="7">
        <v>46229.123379450131</v>
      </c>
      <c r="U48" s="25">
        <f t="shared" si="4"/>
        <v>0.9339654549596641</v>
      </c>
      <c r="V48" s="21"/>
      <c r="W48" s="7"/>
      <c r="X48" s="7"/>
      <c r="Y48" s="25">
        <v>0</v>
      </c>
      <c r="Z48" s="21">
        <v>3823</v>
      </c>
      <c r="AA48" s="7">
        <v>103892.98206824997</v>
      </c>
      <c r="AB48" s="7">
        <v>97891.889719409955</v>
      </c>
      <c r="AC48" s="23">
        <f t="shared" si="6"/>
        <v>0.94223775052584646</v>
      </c>
    </row>
    <row r="49" spans="1:29" hidden="1" outlineLevel="1" x14ac:dyDescent="0.25">
      <c r="A49" s="8" t="s">
        <v>1</v>
      </c>
      <c r="B49" s="19">
        <v>1024</v>
      </c>
      <c r="C49" s="9">
        <v>17900.786784659995</v>
      </c>
      <c r="D49" s="9">
        <v>17900.536784659995</v>
      </c>
      <c r="E49" s="25">
        <f t="shared" si="0"/>
        <v>0.99998603413341502</v>
      </c>
      <c r="F49" s="22">
        <v>38</v>
      </c>
      <c r="G49" s="9">
        <v>328.28722399999998</v>
      </c>
      <c r="H49" s="9">
        <v>328.28722399999998</v>
      </c>
      <c r="I49" s="25">
        <f t="shared" si="1"/>
        <v>1</v>
      </c>
      <c r="J49" s="22">
        <v>4</v>
      </c>
      <c r="K49" s="9">
        <v>2732.3803710000002</v>
      </c>
      <c r="L49" s="9">
        <v>2732.3803710000002</v>
      </c>
      <c r="M49" s="25">
        <f t="shared" si="2"/>
        <v>1</v>
      </c>
      <c r="N49" s="22">
        <v>96</v>
      </c>
      <c r="O49" s="9">
        <v>9830.2726338999964</v>
      </c>
      <c r="P49" s="9">
        <v>9669.9354250199958</v>
      </c>
      <c r="Q49" s="25">
        <f t="shared" si="3"/>
        <v>0.98368944434693772</v>
      </c>
      <c r="R49" s="22">
        <v>1302</v>
      </c>
      <c r="S49" s="9">
        <v>40317.857367880002</v>
      </c>
      <c r="T49" s="9">
        <v>40291.470304149996</v>
      </c>
      <c r="U49" s="25">
        <f t="shared" si="4"/>
        <v>0.99934552415597788</v>
      </c>
      <c r="V49" s="22"/>
      <c r="W49" s="9"/>
      <c r="X49" s="9"/>
      <c r="Y49" s="25">
        <v>0</v>
      </c>
      <c r="Z49" s="22">
        <v>2464</v>
      </c>
      <c r="AA49" s="9">
        <v>71109.58438143997</v>
      </c>
      <c r="AB49" s="9">
        <v>70922.610108829962</v>
      </c>
      <c r="AC49" s="23">
        <f t="shared" si="6"/>
        <v>0.99737061783954384</v>
      </c>
    </row>
    <row r="50" spans="1:29" hidden="1" outlineLevel="1" x14ac:dyDescent="0.25">
      <c r="A50" s="8" t="s">
        <v>3</v>
      </c>
      <c r="B50" s="19">
        <v>718</v>
      </c>
      <c r="C50" s="9">
        <v>3012.5530372100025</v>
      </c>
      <c r="D50" s="9">
        <v>2820.9818447600005</v>
      </c>
      <c r="E50" s="25">
        <f t="shared" si="0"/>
        <v>0.93640902248565205</v>
      </c>
      <c r="F50" s="22">
        <v>14</v>
      </c>
      <c r="G50" s="9">
        <v>1011.2594799999999</v>
      </c>
      <c r="H50" s="9">
        <v>1011.2594799999999</v>
      </c>
      <c r="I50" s="25">
        <f t="shared" si="1"/>
        <v>1</v>
      </c>
      <c r="J50" s="22">
        <v>21</v>
      </c>
      <c r="K50" s="9">
        <v>2621.0400579999991</v>
      </c>
      <c r="L50" s="9">
        <v>2330.3132449999998</v>
      </c>
      <c r="M50" s="25">
        <f t="shared" si="2"/>
        <v>0.88907959948470217</v>
      </c>
      <c r="N50" s="22">
        <v>82</v>
      </c>
      <c r="O50" s="9">
        <v>3186.9955729999997</v>
      </c>
      <c r="P50" s="9">
        <v>3163.4736440699999</v>
      </c>
      <c r="Q50" s="25">
        <f t="shared" si="3"/>
        <v>0.99261940332478782</v>
      </c>
      <c r="R50" s="22">
        <v>445</v>
      </c>
      <c r="S50" s="9">
        <v>9112.9489731500016</v>
      </c>
      <c r="T50" s="9">
        <v>5870.7792463000005</v>
      </c>
      <c r="U50" s="25">
        <f t="shared" si="4"/>
        <v>0.64422386908973273</v>
      </c>
      <c r="V50" s="22"/>
      <c r="W50" s="9"/>
      <c r="X50" s="9"/>
      <c r="Y50" s="25">
        <v>0</v>
      </c>
      <c r="Z50" s="22">
        <v>1280</v>
      </c>
      <c r="AA50" s="9">
        <v>18944.797121360007</v>
      </c>
      <c r="AB50" s="9">
        <v>15196.807460130005</v>
      </c>
      <c r="AC50" s="23">
        <f t="shared" si="6"/>
        <v>0.80216258652861516</v>
      </c>
    </row>
    <row r="51" spans="1:29" hidden="1" outlineLevel="1" x14ac:dyDescent="0.25">
      <c r="A51" s="8" t="s">
        <v>2</v>
      </c>
      <c r="B51" s="19">
        <v>23</v>
      </c>
      <c r="C51" s="9">
        <v>1475.9686154499996</v>
      </c>
      <c r="D51" s="9">
        <v>1475.9686154499996</v>
      </c>
      <c r="E51" s="25">
        <f t="shared" si="0"/>
        <v>1</v>
      </c>
      <c r="F51" s="22"/>
      <c r="G51" s="9"/>
      <c r="H51" s="9"/>
      <c r="I51" s="25" t="e">
        <f t="shared" si="1"/>
        <v>#DIV/0!</v>
      </c>
      <c r="J51" s="22">
        <v>20</v>
      </c>
      <c r="K51" s="9">
        <v>5554.0651069999994</v>
      </c>
      <c r="L51" s="9">
        <v>5357.9565550000007</v>
      </c>
      <c r="M51" s="25">
        <f t="shared" si="2"/>
        <v>0.96469098791210861</v>
      </c>
      <c r="N51" s="22">
        <v>21</v>
      </c>
      <c r="O51" s="9">
        <v>6741.6930140000013</v>
      </c>
      <c r="P51" s="9">
        <v>4871.673151</v>
      </c>
      <c r="Q51" s="25">
        <f t="shared" si="3"/>
        <v>0.72261865689869564</v>
      </c>
      <c r="R51" s="22">
        <v>15</v>
      </c>
      <c r="S51" s="9">
        <v>66.873829000000015</v>
      </c>
      <c r="T51" s="9">
        <v>66.873829000000015</v>
      </c>
      <c r="U51" s="25">
        <f t="shared" si="4"/>
        <v>1</v>
      </c>
      <c r="V51" s="22"/>
      <c r="W51" s="9"/>
      <c r="X51" s="9"/>
      <c r="Y51" s="25">
        <v>0</v>
      </c>
      <c r="Z51" s="22">
        <v>79</v>
      </c>
      <c r="AA51" s="9">
        <v>13838.600565449995</v>
      </c>
      <c r="AB51" s="9">
        <v>11772.472150449998</v>
      </c>
      <c r="AC51" s="23">
        <f t="shared" si="6"/>
        <v>0.85069816812558519</v>
      </c>
    </row>
    <row r="52" spans="1:29" ht="20.100000000000001" customHeight="1" collapsed="1" x14ac:dyDescent="0.25">
      <c r="A52" s="6" t="s">
        <v>18</v>
      </c>
      <c r="B52" s="18">
        <v>1935</v>
      </c>
      <c r="C52" s="7">
        <v>29492.686879469973</v>
      </c>
      <c r="D52" s="7">
        <v>29419.652937099974</v>
      </c>
      <c r="E52" s="25">
        <f t="shared" si="0"/>
        <v>0.99752365924920738</v>
      </c>
      <c r="F52" s="21">
        <v>46</v>
      </c>
      <c r="G52" s="7">
        <v>1076.5809830000001</v>
      </c>
      <c r="H52" s="7">
        <v>1076.5809830000001</v>
      </c>
      <c r="I52" s="25">
        <f t="shared" si="1"/>
        <v>1</v>
      </c>
      <c r="J52" s="21">
        <v>64</v>
      </c>
      <c r="K52" s="7">
        <v>17034.906444150001</v>
      </c>
      <c r="L52" s="7">
        <v>15733.206194149996</v>
      </c>
      <c r="M52" s="25">
        <f t="shared" si="2"/>
        <v>0.92358629885830545</v>
      </c>
      <c r="N52" s="21">
        <v>164</v>
      </c>
      <c r="O52" s="7">
        <v>17215.962041379986</v>
      </c>
      <c r="P52" s="7">
        <v>14951.346738519993</v>
      </c>
      <c r="Q52" s="25">
        <f t="shared" si="3"/>
        <v>0.86845839358748567</v>
      </c>
      <c r="R52" s="21">
        <v>1358</v>
      </c>
      <c r="S52" s="7">
        <v>88618.518712860008</v>
      </c>
      <c r="T52" s="7">
        <v>61785.477714450099</v>
      </c>
      <c r="U52" s="25">
        <f t="shared" si="4"/>
        <v>0.6972072949520427</v>
      </c>
      <c r="V52" s="21"/>
      <c r="W52" s="7"/>
      <c r="X52" s="7"/>
      <c r="Y52" s="25">
        <v>0</v>
      </c>
      <c r="Z52" s="21">
        <v>3567</v>
      </c>
      <c r="AA52" s="7">
        <v>153438.65506085998</v>
      </c>
      <c r="AB52" s="7">
        <v>122966.26456722003</v>
      </c>
      <c r="AC52" s="23">
        <f t="shared" si="6"/>
        <v>0.8014034306964346</v>
      </c>
    </row>
    <row r="53" spans="1:29" hidden="1" outlineLevel="1" x14ac:dyDescent="0.25">
      <c r="A53" s="8" t="s">
        <v>1</v>
      </c>
      <c r="B53" s="19">
        <v>1236</v>
      </c>
      <c r="C53" s="9">
        <v>25770.452692669976</v>
      </c>
      <c r="D53" s="9">
        <v>25749.516134669975</v>
      </c>
      <c r="E53" s="25">
        <f t="shared" si="0"/>
        <v>0.99918757507872746</v>
      </c>
      <c r="F53" s="22">
        <v>32</v>
      </c>
      <c r="G53" s="9">
        <v>461.04291300000006</v>
      </c>
      <c r="H53" s="9">
        <v>461.04291300000006</v>
      </c>
      <c r="I53" s="25">
        <f t="shared" si="1"/>
        <v>1</v>
      </c>
      <c r="J53" s="22">
        <v>10</v>
      </c>
      <c r="K53" s="9">
        <v>3108.4365471499996</v>
      </c>
      <c r="L53" s="9">
        <v>3086.8093011499996</v>
      </c>
      <c r="M53" s="25">
        <f t="shared" si="2"/>
        <v>0.99304240389921128</v>
      </c>
      <c r="N53" s="22">
        <v>136</v>
      </c>
      <c r="O53" s="9">
        <v>16476.365107819991</v>
      </c>
      <c r="P53" s="9">
        <v>14333.509174739993</v>
      </c>
      <c r="Q53" s="25">
        <f t="shared" si="3"/>
        <v>0.8699436484286841</v>
      </c>
      <c r="R53" s="22">
        <v>963</v>
      </c>
      <c r="S53" s="9">
        <v>45026.940622250026</v>
      </c>
      <c r="T53" s="9">
        <v>45010.462140040028</v>
      </c>
      <c r="U53" s="25">
        <f t="shared" si="4"/>
        <v>0.99963403060518274</v>
      </c>
      <c r="V53" s="22"/>
      <c r="W53" s="9"/>
      <c r="X53" s="9"/>
      <c r="Y53" s="25">
        <v>0</v>
      </c>
      <c r="Z53" s="22">
        <v>2377</v>
      </c>
      <c r="AA53" s="9">
        <v>90843.237882889982</v>
      </c>
      <c r="AB53" s="9">
        <v>88641.339663600025</v>
      </c>
      <c r="AC53" s="23">
        <f t="shared" si="6"/>
        <v>0.97576156166815053</v>
      </c>
    </row>
    <row r="54" spans="1:29" hidden="1" outlineLevel="1" x14ac:dyDescent="0.25">
      <c r="A54" s="8" t="s">
        <v>3</v>
      </c>
      <c r="B54" s="19">
        <v>689</v>
      </c>
      <c r="C54" s="9">
        <v>2953.7577329799947</v>
      </c>
      <c r="D54" s="9">
        <v>2913.646248609994</v>
      </c>
      <c r="E54" s="25">
        <f t="shared" si="0"/>
        <v>0.98642018472871407</v>
      </c>
      <c r="F54" s="22">
        <v>14</v>
      </c>
      <c r="G54" s="9">
        <v>615.53807000000006</v>
      </c>
      <c r="H54" s="9">
        <v>615.53807000000006</v>
      </c>
      <c r="I54" s="25">
        <f t="shared" si="1"/>
        <v>1</v>
      </c>
      <c r="J54" s="22">
        <v>8</v>
      </c>
      <c r="K54" s="9">
        <v>190.27756299999999</v>
      </c>
      <c r="L54" s="9">
        <v>190.27756299999999</v>
      </c>
      <c r="M54" s="25">
        <f t="shared" si="2"/>
        <v>1</v>
      </c>
      <c r="N54" s="22">
        <v>28</v>
      </c>
      <c r="O54" s="9">
        <v>739.59693356000002</v>
      </c>
      <c r="P54" s="9">
        <v>617.83756377999998</v>
      </c>
      <c r="Q54" s="25">
        <f t="shared" si="3"/>
        <v>0.83537064006753037</v>
      </c>
      <c r="R54" s="22">
        <v>373</v>
      </c>
      <c r="S54" s="9">
        <v>43463.70618442999</v>
      </c>
      <c r="T54" s="9">
        <v>16647.143668229994</v>
      </c>
      <c r="U54" s="25">
        <f t="shared" si="4"/>
        <v>0.38301252078207504</v>
      </c>
      <c r="V54" s="22"/>
      <c r="W54" s="9"/>
      <c r="X54" s="9"/>
      <c r="Y54" s="25">
        <v>0</v>
      </c>
      <c r="Z54" s="22">
        <v>1112</v>
      </c>
      <c r="AA54" s="9">
        <v>47962.876483969994</v>
      </c>
      <c r="AB54" s="9">
        <v>20984.443113620007</v>
      </c>
      <c r="AC54" s="23">
        <f t="shared" si="6"/>
        <v>0.43751427462098452</v>
      </c>
    </row>
    <row r="55" spans="1:29" hidden="1" outlineLevel="1" x14ac:dyDescent="0.25">
      <c r="A55" s="8" t="s">
        <v>2</v>
      </c>
      <c r="B55" s="19">
        <v>10</v>
      </c>
      <c r="C55" s="9">
        <v>768.47645381999996</v>
      </c>
      <c r="D55" s="9">
        <v>756.49055381999995</v>
      </c>
      <c r="E55" s="25">
        <f t="shared" si="0"/>
        <v>0.98440303546007213</v>
      </c>
      <c r="F55" s="22"/>
      <c r="G55" s="9"/>
      <c r="H55" s="9"/>
      <c r="I55" s="25" t="e">
        <f t="shared" si="1"/>
        <v>#DIV/0!</v>
      </c>
      <c r="J55" s="22">
        <v>46</v>
      </c>
      <c r="K55" s="9">
        <v>13736.192334000001</v>
      </c>
      <c r="L55" s="9">
        <v>12456.11933</v>
      </c>
      <c r="M55" s="25">
        <f t="shared" si="2"/>
        <v>0.90681020090032172</v>
      </c>
      <c r="N55" s="22"/>
      <c r="O55" s="9"/>
      <c r="P55" s="9"/>
      <c r="Q55" s="25" t="e">
        <f t="shared" si="3"/>
        <v>#DIV/0!</v>
      </c>
      <c r="R55" s="22">
        <v>22</v>
      </c>
      <c r="S55" s="9">
        <v>127.87190618</v>
      </c>
      <c r="T55" s="9">
        <v>127.87190618</v>
      </c>
      <c r="U55" s="25">
        <f t="shared" si="4"/>
        <v>1</v>
      </c>
      <c r="V55" s="22"/>
      <c r="W55" s="9"/>
      <c r="X55" s="9"/>
      <c r="Y55" s="25">
        <v>0</v>
      </c>
      <c r="Z55" s="22">
        <v>78</v>
      </c>
      <c r="AA55" s="9">
        <v>14632.540693999999</v>
      </c>
      <c r="AB55" s="9">
        <v>13340.481789999998</v>
      </c>
      <c r="AC55" s="23">
        <f t="shared" si="6"/>
        <v>0.9116996199757843</v>
      </c>
    </row>
    <row r="56" spans="1:29" ht="20.100000000000001" customHeight="1" collapsed="1" x14ac:dyDescent="0.25">
      <c r="A56" s="6" t="s">
        <v>12</v>
      </c>
      <c r="B56" s="18">
        <v>2944</v>
      </c>
      <c r="C56" s="7">
        <v>31212.249921410032</v>
      </c>
      <c r="D56" s="7">
        <v>30533.409699410025</v>
      </c>
      <c r="E56" s="25">
        <f t="shared" si="0"/>
        <v>0.97825083985584915</v>
      </c>
      <c r="F56" s="21">
        <v>282</v>
      </c>
      <c r="G56" s="7">
        <v>2372.3436863399997</v>
      </c>
      <c r="H56" s="7">
        <v>2372.3436863399997</v>
      </c>
      <c r="I56" s="25">
        <f t="shared" si="1"/>
        <v>1</v>
      </c>
      <c r="J56" s="21">
        <v>15</v>
      </c>
      <c r="K56" s="7">
        <v>5131.0205659999992</v>
      </c>
      <c r="L56" s="7">
        <v>5095.1208809999998</v>
      </c>
      <c r="M56" s="25">
        <f t="shared" si="2"/>
        <v>0.99300340262951126</v>
      </c>
      <c r="N56" s="21">
        <v>380</v>
      </c>
      <c r="O56" s="7">
        <v>27947.77454006999</v>
      </c>
      <c r="P56" s="7">
        <v>24060.995235630016</v>
      </c>
      <c r="Q56" s="25">
        <f t="shared" si="3"/>
        <v>0.86092705525202651</v>
      </c>
      <c r="R56" s="21">
        <v>1549</v>
      </c>
      <c r="S56" s="7">
        <v>136084.6196700701</v>
      </c>
      <c r="T56" s="7">
        <v>81853.765230950172</v>
      </c>
      <c r="U56" s="25">
        <f t="shared" si="4"/>
        <v>0.60149167061935627</v>
      </c>
      <c r="V56" s="21"/>
      <c r="W56" s="7"/>
      <c r="X56" s="7"/>
      <c r="Y56" s="25">
        <v>0</v>
      </c>
      <c r="Z56" s="21">
        <v>5170</v>
      </c>
      <c r="AA56" s="7">
        <v>202748.00838389015</v>
      </c>
      <c r="AB56" s="7">
        <v>143915.63473333014</v>
      </c>
      <c r="AC56" s="23">
        <f t="shared" si="6"/>
        <v>0.70982514639963934</v>
      </c>
    </row>
    <row r="57" spans="1:29" hidden="1" outlineLevel="1" x14ac:dyDescent="0.25">
      <c r="A57" s="8" t="s">
        <v>1</v>
      </c>
      <c r="B57" s="19">
        <v>1586</v>
      </c>
      <c r="C57" s="9">
        <v>13750.316638439988</v>
      </c>
      <c r="D57" s="9">
        <v>13748.39036743999</v>
      </c>
      <c r="E57" s="25">
        <f t="shared" si="0"/>
        <v>0.99985991078964587</v>
      </c>
      <c r="F57" s="22">
        <v>244</v>
      </c>
      <c r="G57" s="9">
        <v>1939.1343366200001</v>
      </c>
      <c r="H57" s="9">
        <v>1939.1343366200001</v>
      </c>
      <c r="I57" s="25">
        <f t="shared" si="1"/>
        <v>1</v>
      </c>
      <c r="J57" s="22">
        <v>11</v>
      </c>
      <c r="K57" s="9">
        <v>4360.3874130000004</v>
      </c>
      <c r="L57" s="9">
        <v>4360.3874110000006</v>
      </c>
      <c r="M57" s="25">
        <f t="shared" si="2"/>
        <v>0.99999999954132524</v>
      </c>
      <c r="N57" s="22">
        <v>149</v>
      </c>
      <c r="O57" s="9">
        <v>9955.6221541999894</v>
      </c>
      <c r="P57" s="9">
        <v>7908.5541883500027</v>
      </c>
      <c r="Q57" s="25">
        <f t="shared" si="3"/>
        <v>0.79438070929737048</v>
      </c>
      <c r="R57" s="22">
        <v>853</v>
      </c>
      <c r="S57" s="9">
        <v>42991.869075500079</v>
      </c>
      <c r="T57" s="9">
        <v>42169.138442550073</v>
      </c>
      <c r="U57" s="25">
        <f t="shared" si="4"/>
        <v>0.98086311084765421</v>
      </c>
      <c r="V57" s="22"/>
      <c r="W57" s="9"/>
      <c r="X57" s="9"/>
      <c r="Y57" s="25">
        <v>0</v>
      </c>
      <c r="Z57" s="22">
        <v>2843</v>
      </c>
      <c r="AA57" s="9">
        <v>72997.329617760144</v>
      </c>
      <c r="AB57" s="9">
        <v>70125.604745960125</v>
      </c>
      <c r="AC57" s="23">
        <f t="shared" si="6"/>
        <v>0.96065986404109049</v>
      </c>
    </row>
    <row r="58" spans="1:29" hidden="1" outlineLevel="1" x14ac:dyDescent="0.25">
      <c r="A58" s="8" t="s">
        <v>3</v>
      </c>
      <c r="B58" s="19">
        <v>1338</v>
      </c>
      <c r="C58" s="9">
        <v>14762.709836950011</v>
      </c>
      <c r="D58" s="9">
        <v>14085.795885950009</v>
      </c>
      <c r="E58" s="25">
        <f t="shared" si="0"/>
        <v>0.95414703950180368</v>
      </c>
      <c r="F58" s="22">
        <v>38</v>
      </c>
      <c r="G58" s="9">
        <v>433.20934972000003</v>
      </c>
      <c r="H58" s="9">
        <v>433.20934972000003</v>
      </c>
      <c r="I58" s="25">
        <f t="shared" si="1"/>
        <v>1</v>
      </c>
      <c r="J58" s="22"/>
      <c r="K58" s="9"/>
      <c r="L58" s="9"/>
      <c r="M58" s="25" t="e">
        <f t="shared" si="2"/>
        <v>#DIV/0!</v>
      </c>
      <c r="N58" s="22">
        <v>214</v>
      </c>
      <c r="O58" s="9">
        <v>13236.776617070007</v>
      </c>
      <c r="P58" s="9">
        <v>11397.065278480004</v>
      </c>
      <c r="Q58" s="25">
        <f t="shared" si="3"/>
        <v>0.86101515559176767</v>
      </c>
      <c r="R58" s="22">
        <v>691</v>
      </c>
      <c r="S58" s="9">
        <v>93087.153794569982</v>
      </c>
      <c r="T58" s="9">
        <v>39679.029988400049</v>
      </c>
      <c r="U58" s="25">
        <f t="shared" si="4"/>
        <v>0.42625677519334176</v>
      </c>
      <c r="V58" s="22"/>
      <c r="W58" s="9"/>
      <c r="X58" s="9"/>
      <c r="Y58" s="25">
        <v>0</v>
      </c>
      <c r="Z58" s="22">
        <v>2281</v>
      </c>
      <c r="AA58" s="9">
        <v>121519.84959831001</v>
      </c>
      <c r="AB58" s="9">
        <v>65595.10050255002</v>
      </c>
      <c r="AC58" s="23">
        <f t="shared" si="6"/>
        <v>0.53978918439561874</v>
      </c>
    </row>
    <row r="59" spans="1:29" hidden="1" outlineLevel="1" x14ac:dyDescent="0.25">
      <c r="A59" s="8" t="s">
        <v>2</v>
      </c>
      <c r="B59" s="19">
        <v>20</v>
      </c>
      <c r="C59" s="9">
        <v>2699.2234460200002</v>
      </c>
      <c r="D59" s="9">
        <v>2699.2234460200002</v>
      </c>
      <c r="E59" s="25">
        <f t="shared" si="0"/>
        <v>1</v>
      </c>
      <c r="F59" s="22"/>
      <c r="G59" s="9"/>
      <c r="H59" s="9"/>
      <c r="I59" s="25" t="e">
        <f t="shared" si="1"/>
        <v>#DIV/0!</v>
      </c>
      <c r="J59" s="22">
        <v>4</v>
      </c>
      <c r="K59" s="9">
        <v>770.63315299999999</v>
      </c>
      <c r="L59" s="9">
        <v>734.73347000000001</v>
      </c>
      <c r="M59" s="25">
        <f t="shared" si="2"/>
        <v>0.95341534054141586</v>
      </c>
      <c r="N59" s="22">
        <v>17</v>
      </c>
      <c r="O59" s="9">
        <v>4755.3757687999996</v>
      </c>
      <c r="P59" s="9">
        <v>4755.3757687999996</v>
      </c>
      <c r="Q59" s="25">
        <f t="shared" si="3"/>
        <v>1</v>
      </c>
      <c r="R59" s="22">
        <v>5</v>
      </c>
      <c r="S59" s="9">
        <v>5.5968000000000009</v>
      </c>
      <c r="T59" s="9">
        <v>5.5968000000000009</v>
      </c>
      <c r="U59" s="25">
        <f t="shared" si="4"/>
        <v>1</v>
      </c>
      <c r="V59" s="22"/>
      <c r="W59" s="9"/>
      <c r="X59" s="9"/>
      <c r="Y59" s="25">
        <v>0</v>
      </c>
      <c r="Z59" s="22">
        <v>46</v>
      </c>
      <c r="AA59" s="9">
        <v>8230.8291678200039</v>
      </c>
      <c r="AB59" s="9">
        <v>8194.9294848200025</v>
      </c>
      <c r="AC59" s="23">
        <f t="shared" si="6"/>
        <v>0.99563838803259841</v>
      </c>
    </row>
    <row r="60" spans="1:29" ht="20.100000000000001" customHeight="1" collapsed="1" x14ac:dyDescent="0.25">
      <c r="A60" s="6" t="s">
        <v>14</v>
      </c>
      <c r="B60" s="18">
        <v>1580</v>
      </c>
      <c r="C60" s="7">
        <v>14932.076053950008</v>
      </c>
      <c r="D60" s="7">
        <v>12816.411423160009</v>
      </c>
      <c r="E60" s="25">
        <f t="shared" si="0"/>
        <v>0.85831410025330412</v>
      </c>
      <c r="F60" s="21">
        <v>92</v>
      </c>
      <c r="G60" s="7">
        <v>470.75616694000001</v>
      </c>
      <c r="H60" s="7">
        <v>470.75616694000001</v>
      </c>
      <c r="I60" s="25">
        <f t="shared" si="1"/>
        <v>1</v>
      </c>
      <c r="J60" s="21">
        <v>47</v>
      </c>
      <c r="K60" s="7">
        <v>22764.739373799996</v>
      </c>
      <c r="L60" s="7">
        <v>21003.783586299993</v>
      </c>
      <c r="M60" s="25">
        <f t="shared" si="2"/>
        <v>0.92264546680790505</v>
      </c>
      <c r="N60" s="21">
        <v>82</v>
      </c>
      <c r="O60" s="7">
        <v>6855.1562212399995</v>
      </c>
      <c r="P60" s="7">
        <v>6855.1562212299987</v>
      </c>
      <c r="Q60" s="25">
        <f t="shared" si="3"/>
        <v>0.99999999999854117</v>
      </c>
      <c r="R60" s="21">
        <v>1466</v>
      </c>
      <c r="S60" s="7">
        <v>80701.334970620068</v>
      </c>
      <c r="T60" s="7">
        <v>79486.351776160052</v>
      </c>
      <c r="U60" s="25">
        <f t="shared" si="4"/>
        <v>0.98494469521597949</v>
      </c>
      <c r="V60" s="21"/>
      <c r="W60" s="7"/>
      <c r="X60" s="7"/>
      <c r="Y60" s="25">
        <v>0</v>
      </c>
      <c r="Z60" s="21">
        <v>3267</v>
      </c>
      <c r="AA60" s="7">
        <v>125724.06278654998</v>
      </c>
      <c r="AB60" s="7">
        <v>120632.45917378999</v>
      </c>
      <c r="AC60" s="23">
        <f t="shared" si="6"/>
        <v>0.95950175726181908</v>
      </c>
    </row>
    <row r="61" spans="1:29" hidden="1" outlineLevel="1" x14ac:dyDescent="0.25">
      <c r="A61" s="10" t="s">
        <v>1</v>
      </c>
      <c r="B61" s="14">
        <v>938</v>
      </c>
      <c r="C61" s="11">
        <v>9402.9175260199863</v>
      </c>
      <c r="D61" s="11"/>
      <c r="E61" s="11">
        <v>9377.2675260099859</v>
      </c>
      <c r="F61" s="14">
        <v>39</v>
      </c>
      <c r="G61" s="11">
        <v>190.52792039999994</v>
      </c>
      <c r="H61" s="11"/>
      <c r="I61" s="11">
        <v>190.52792039999994</v>
      </c>
      <c r="J61" s="14">
        <v>23</v>
      </c>
      <c r="K61" s="11">
        <v>14859.172078600001</v>
      </c>
      <c r="L61" s="11"/>
      <c r="M61" s="11">
        <v>14859.172078600001</v>
      </c>
      <c r="N61" s="14">
        <v>44</v>
      </c>
      <c r="O61" s="11">
        <v>3577.8606057399998</v>
      </c>
      <c r="P61" s="11"/>
      <c r="Q61" s="11">
        <v>3577.8606057299999</v>
      </c>
      <c r="R61" s="14">
        <v>1006</v>
      </c>
      <c r="S61" s="11">
        <v>50594.362665050081</v>
      </c>
      <c r="T61" s="11"/>
      <c r="U61" s="11">
        <v>49755.716355610079</v>
      </c>
      <c r="V61" s="14"/>
      <c r="W61" s="11"/>
      <c r="X61" s="11"/>
      <c r="Y61" s="11"/>
      <c r="Z61" s="14">
        <v>2050</v>
      </c>
      <c r="AA61" s="11">
        <v>78624.840795809956</v>
      </c>
      <c r="AB61" s="11">
        <v>77760.544486349972</v>
      </c>
    </row>
    <row r="62" spans="1:29" hidden="1" outlineLevel="1" x14ac:dyDescent="0.25">
      <c r="A62" s="10" t="s">
        <v>3</v>
      </c>
      <c r="B62" s="14">
        <v>613</v>
      </c>
      <c r="C62" s="11">
        <v>5115.1224049300054</v>
      </c>
      <c r="D62" s="11"/>
      <c r="E62" s="11">
        <v>3025.1077741499994</v>
      </c>
      <c r="F62" s="14">
        <v>53</v>
      </c>
      <c r="G62" s="11">
        <v>280.22824653999993</v>
      </c>
      <c r="H62" s="11"/>
      <c r="I62" s="11">
        <v>280.22824653999993</v>
      </c>
      <c r="J62" s="14"/>
      <c r="K62" s="11"/>
      <c r="L62" s="11"/>
      <c r="M62" s="11"/>
      <c r="N62" s="14">
        <v>29</v>
      </c>
      <c r="O62" s="11">
        <v>1099.9670915000002</v>
      </c>
      <c r="P62" s="11"/>
      <c r="Q62" s="11">
        <v>1099.9670915000002</v>
      </c>
      <c r="R62" s="14">
        <v>440</v>
      </c>
      <c r="S62" s="11">
        <v>29672.610387569996</v>
      </c>
      <c r="T62" s="11"/>
      <c r="U62" s="11">
        <v>29296.27350254999</v>
      </c>
      <c r="V62" s="14"/>
      <c r="W62" s="11"/>
      <c r="X62" s="11"/>
      <c r="Y62" s="11"/>
      <c r="Z62" s="14">
        <v>1135</v>
      </c>
      <c r="AA62" s="11">
        <v>36167.928130540022</v>
      </c>
      <c r="AB62" s="11">
        <v>33701.576614740014</v>
      </c>
    </row>
    <row r="63" spans="1:29" hidden="1" outlineLevel="1" x14ac:dyDescent="0.25">
      <c r="A63" s="10" t="s">
        <v>2</v>
      </c>
      <c r="B63" s="14">
        <v>29</v>
      </c>
      <c r="C63" s="11">
        <v>414.03612299999998</v>
      </c>
      <c r="D63" s="11"/>
      <c r="E63" s="11">
        <v>414.03612299999998</v>
      </c>
      <c r="F63" s="14"/>
      <c r="G63" s="11"/>
      <c r="H63" s="11"/>
      <c r="I63" s="11"/>
      <c r="J63" s="14">
        <v>24</v>
      </c>
      <c r="K63" s="11">
        <v>7905.5672952000014</v>
      </c>
      <c r="L63" s="11"/>
      <c r="M63" s="11">
        <v>6144.6115076999995</v>
      </c>
      <c r="N63" s="14">
        <v>9</v>
      </c>
      <c r="O63" s="11">
        <v>2177.328524</v>
      </c>
      <c r="P63" s="11"/>
      <c r="Q63" s="11">
        <v>2177.328524</v>
      </c>
      <c r="R63" s="14">
        <v>20</v>
      </c>
      <c r="S63" s="11">
        <v>434.36191799999989</v>
      </c>
      <c r="T63" s="11"/>
      <c r="U63" s="11">
        <v>434.36191799999989</v>
      </c>
      <c r="V63" s="14"/>
      <c r="W63" s="11"/>
      <c r="X63" s="11"/>
      <c r="Y63" s="11"/>
      <c r="Z63" s="14">
        <v>82</v>
      </c>
      <c r="AA63" s="11">
        <v>10931.293860200003</v>
      </c>
      <c r="AB63" s="11">
        <v>9170.3380727000003</v>
      </c>
    </row>
    <row r="64" spans="1:29" x14ac:dyDescent="0.25">
      <c r="A64" s="12"/>
      <c r="B64" s="15"/>
      <c r="C64" s="12"/>
      <c r="D64" s="12"/>
      <c r="E64" s="12"/>
      <c r="F64" s="15"/>
      <c r="G64" s="12"/>
      <c r="H64" s="12"/>
      <c r="I64" s="12"/>
      <c r="J64" s="15"/>
      <c r="K64" s="12"/>
      <c r="L64" s="12"/>
      <c r="M64" s="12"/>
      <c r="N64" s="15"/>
      <c r="O64" s="12"/>
      <c r="P64" s="12"/>
      <c r="Q64" s="12"/>
      <c r="R64" s="15"/>
      <c r="S64" s="12"/>
      <c r="T64" s="12"/>
      <c r="U64" s="12"/>
      <c r="V64" s="15"/>
      <c r="W64" s="12"/>
      <c r="X64" s="12"/>
      <c r="Y64" s="12"/>
      <c r="Z64" s="15"/>
      <c r="AA64" s="12"/>
      <c r="AB64" s="12"/>
    </row>
    <row r="65" spans="1:28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</row>
    <row r="66" spans="1:28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</row>
    <row r="67" spans="1:28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spans="1:28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</sheetData>
  <mergeCells count="11">
    <mergeCell ref="Y1:AB1"/>
    <mergeCell ref="Z5:AC5"/>
    <mergeCell ref="A2:AB2"/>
    <mergeCell ref="A3:AB3"/>
    <mergeCell ref="A5:A6"/>
    <mergeCell ref="B5:E5"/>
    <mergeCell ref="F5:I5"/>
    <mergeCell ref="J5:M5"/>
    <mergeCell ref="N5:Q5"/>
    <mergeCell ref="R5:U5"/>
    <mergeCell ref="V5:Y5"/>
  </mergeCells>
  <pageMargins left="0.19685039370078741" right="0.19685039370078741" top="0.39370078740157483" bottom="0.39370078740157483" header="0.19685039370078741" footer="0.19685039370078741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Маълумот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"Мин.Фин."</dc:title>
  <dc:creator>31K02_BSK_1</dc:creator>
  <cp:lastModifiedBy>31K02_OSO_1</cp:lastModifiedBy>
  <cp:lastPrinted>2024-01-15T11:57:14Z</cp:lastPrinted>
  <dcterms:created xsi:type="dcterms:W3CDTF">2024-01-03T06:16:08Z</dcterms:created>
  <dcterms:modified xsi:type="dcterms:W3CDTF">2024-01-15T13:14:04Z</dcterms:modified>
</cp:coreProperties>
</file>